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4" i="1" l="1"/>
  <c r="E254" i="1"/>
  <c r="F254" i="1"/>
  <c r="G254" i="1"/>
  <c r="D296" i="1" l="1"/>
  <c r="E296" i="1"/>
  <c r="F296" i="1"/>
  <c r="G296" i="1"/>
  <c r="D267" i="1"/>
  <c r="E267" i="1"/>
  <c r="F267" i="1"/>
  <c r="G267" i="1"/>
  <c r="D281" i="1"/>
  <c r="E281" i="1"/>
  <c r="F281" i="1"/>
  <c r="G281" i="1"/>
  <c r="G239" i="1" l="1"/>
  <c r="F239" i="1"/>
  <c r="E239" i="1"/>
  <c r="D239" i="1"/>
  <c r="G233" i="1"/>
  <c r="G240" i="1" s="1"/>
  <c r="F233" i="1"/>
  <c r="E233" i="1"/>
  <c r="E240" i="1" s="1"/>
  <c r="D233" i="1"/>
  <c r="D240" i="1" s="1"/>
  <c r="F240" i="1" l="1"/>
  <c r="G289" i="1"/>
  <c r="G297" i="1" s="1"/>
  <c r="F289" i="1"/>
  <c r="F297" i="1" s="1"/>
  <c r="E289" i="1"/>
  <c r="E297" i="1" s="1"/>
  <c r="D289" i="1"/>
  <c r="D297" i="1" s="1"/>
  <c r="G274" i="1"/>
  <c r="G282" i="1" s="1"/>
  <c r="F274" i="1"/>
  <c r="F282" i="1" s="1"/>
  <c r="E274" i="1"/>
  <c r="E282" i="1" s="1"/>
  <c r="D274" i="1"/>
  <c r="D282" i="1" s="1"/>
  <c r="G261" i="1"/>
  <c r="G268" i="1" s="1"/>
  <c r="F261" i="1"/>
  <c r="F268" i="1" s="1"/>
  <c r="E261" i="1"/>
  <c r="E268" i="1" s="1"/>
  <c r="D261" i="1"/>
  <c r="D268" i="1" s="1"/>
  <c r="G248" i="1"/>
  <c r="G255" i="1" s="1"/>
  <c r="G298" i="1" s="1"/>
  <c r="F248" i="1"/>
  <c r="F255" i="1" s="1"/>
  <c r="E248" i="1"/>
  <c r="E255" i="1" s="1"/>
  <c r="D248" i="1"/>
  <c r="D255" i="1" s="1"/>
  <c r="G224" i="1"/>
  <c r="F224" i="1"/>
  <c r="E224" i="1"/>
  <c r="D224" i="1"/>
  <c r="G217" i="1"/>
  <c r="G225" i="1" s="1"/>
  <c r="F217" i="1"/>
  <c r="F225" i="1" s="1"/>
  <c r="E217" i="1"/>
  <c r="E225" i="1" s="1"/>
  <c r="D217" i="1"/>
  <c r="D225" i="1" s="1"/>
  <c r="G209" i="1"/>
  <c r="F209" i="1"/>
  <c r="E209" i="1"/>
  <c r="D209" i="1"/>
  <c r="G204" i="1"/>
  <c r="G210" i="1" s="1"/>
  <c r="F204" i="1"/>
  <c r="F210" i="1" s="1"/>
  <c r="E204" i="1"/>
  <c r="E210" i="1" s="1"/>
  <c r="D204" i="1"/>
  <c r="D210" i="1" s="1"/>
  <c r="G197" i="1"/>
  <c r="F197" i="1"/>
  <c r="E197" i="1"/>
  <c r="D197" i="1"/>
  <c r="G191" i="1"/>
  <c r="G198" i="1" s="1"/>
  <c r="F191" i="1"/>
  <c r="F198" i="1" s="1"/>
  <c r="E191" i="1"/>
  <c r="D191" i="1"/>
  <c r="D198" i="1" s="1"/>
  <c r="G183" i="1"/>
  <c r="F183" i="1"/>
  <c r="E183" i="1"/>
  <c r="D183" i="1"/>
  <c r="G177" i="1"/>
  <c r="F177" i="1"/>
  <c r="E177" i="1"/>
  <c r="D177" i="1"/>
  <c r="G170" i="1"/>
  <c r="F170" i="1"/>
  <c r="E170" i="1"/>
  <c r="D170" i="1"/>
  <c r="G164" i="1"/>
  <c r="G171" i="1" s="1"/>
  <c r="F164" i="1"/>
  <c r="F171" i="1" s="1"/>
  <c r="E164" i="1"/>
  <c r="E171" i="1" s="1"/>
  <c r="D164" i="1"/>
  <c r="D171" i="1" s="1"/>
  <c r="D298" i="1" l="1"/>
  <c r="F298" i="1"/>
  <c r="G184" i="1"/>
  <c r="G226" i="1" s="1"/>
  <c r="E184" i="1"/>
  <c r="F184" i="1"/>
  <c r="F226" i="1" s="1"/>
  <c r="D184" i="1"/>
  <c r="D226" i="1" s="1"/>
  <c r="E298" i="1"/>
  <c r="E198" i="1"/>
  <c r="E226" i="1" s="1"/>
  <c r="G145" i="1"/>
  <c r="F145" i="1"/>
  <c r="E145" i="1"/>
  <c r="D145" i="1"/>
  <c r="G132" i="1"/>
  <c r="F132" i="1"/>
  <c r="E132" i="1"/>
  <c r="D132" i="1"/>
  <c r="G118" i="1" l="1"/>
  <c r="F118" i="1"/>
  <c r="E118" i="1"/>
  <c r="D118" i="1"/>
  <c r="D110" i="1"/>
  <c r="E110" i="1"/>
  <c r="F110" i="1"/>
  <c r="G110" i="1"/>
  <c r="G103" i="1"/>
  <c r="F103" i="1"/>
  <c r="E103" i="1"/>
  <c r="D103" i="1"/>
  <c r="G89" i="1"/>
  <c r="F89" i="1"/>
  <c r="E89" i="1"/>
  <c r="D89" i="1"/>
  <c r="D111" i="1" l="1"/>
  <c r="F111" i="1"/>
  <c r="E111" i="1"/>
  <c r="G111" i="1"/>
  <c r="G74" i="1"/>
  <c r="F74" i="1"/>
  <c r="E74" i="1"/>
  <c r="D74" i="1"/>
  <c r="G60" i="1"/>
  <c r="F60" i="1"/>
  <c r="E60" i="1"/>
  <c r="D60" i="1"/>
  <c r="G46" i="1"/>
  <c r="F46" i="1"/>
  <c r="E46" i="1"/>
  <c r="D46" i="1"/>
  <c r="G32" i="1"/>
  <c r="F32" i="1"/>
  <c r="E32" i="1"/>
  <c r="D32" i="1"/>
  <c r="G20" i="1"/>
  <c r="F20" i="1"/>
  <c r="E20" i="1"/>
  <c r="D20" i="1"/>
  <c r="G153" i="1" l="1"/>
  <c r="G154" i="1" s="1"/>
  <c r="F153" i="1"/>
  <c r="F154" i="1" s="1"/>
  <c r="E153" i="1"/>
  <c r="E154" i="1" s="1"/>
  <c r="D153" i="1"/>
  <c r="D154" i="1" s="1"/>
  <c r="D138" i="1"/>
  <c r="E138" i="1"/>
  <c r="F138" i="1"/>
  <c r="G138" i="1"/>
  <c r="D125" i="1"/>
  <c r="D126" i="1" s="1"/>
  <c r="E125" i="1"/>
  <c r="E126" i="1" s="1"/>
  <c r="F125" i="1"/>
  <c r="F126" i="1" s="1"/>
  <c r="G125" i="1"/>
  <c r="G126" i="1" s="1"/>
  <c r="D96" i="1"/>
  <c r="D97" i="1" s="1"/>
  <c r="E96" i="1"/>
  <c r="E97" i="1" s="1"/>
  <c r="F96" i="1"/>
  <c r="F97" i="1" s="1"/>
  <c r="G96" i="1"/>
  <c r="G97" i="1" s="1"/>
  <c r="D80" i="1"/>
  <c r="D81" i="1" s="1"/>
  <c r="E80" i="1"/>
  <c r="E81" i="1" s="1"/>
  <c r="F80" i="1"/>
  <c r="F81" i="1" s="1"/>
  <c r="G80" i="1"/>
  <c r="G81" i="1" s="1"/>
  <c r="D66" i="1"/>
  <c r="D67" i="1" s="1"/>
  <c r="E66" i="1"/>
  <c r="E67" i="1" s="1"/>
  <c r="F66" i="1"/>
  <c r="F67" i="1" s="1"/>
  <c r="G66" i="1"/>
  <c r="G67" i="1" s="1"/>
  <c r="D53" i="1"/>
  <c r="E53" i="1"/>
  <c r="F53" i="1"/>
  <c r="G53" i="1"/>
  <c r="D38" i="1"/>
  <c r="D39" i="1" s="1"/>
  <c r="E38" i="1"/>
  <c r="E39" i="1" s="1"/>
  <c r="F38" i="1"/>
  <c r="F39" i="1" s="1"/>
  <c r="G38" i="1"/>
  <c r="G39" i="1" s="1"/>
  <c r="D25" i="1"/>
  <c r="D26" i="1" s="1"/>
  <c r="E25" i="1"/>
  <c r="E26" i="1" s="1"/>
  <c r="F25" i="1"/>
  <c r="F26" i="1" s="1"/>
  <c r="G25" i="1"/>
  <c r="G26" i="1" s="1"/>
  <c r="D139" i="1" l="1"/>
  <c r="D155" i="1" s="1"/>
  <c r="E139" i="1"/>
  <c r="E155" i="1" s="1"/>
  <c r="F139" i="1"/>
  <c r="F155" i="1" s="1"/>
  <c r="G139" i="1"/>
  <c r="G155" i="1" s="1"/>
  <c r="D54" i="1" l="1"/>
  <c r="E54" i="1"/>
  <c r="F54" i="1"/>
  <c r="G54" i="1"/>
  <c r="F82" i="1" l="1"/>
  <c r="G82" i="1"/>
  <c r="E82" i="1"/>
  <c r="D82" i="1"/>
</calcChain>
</file>

<file path=xl/sharedStrings.xml><?xml version="1.0" encoding="utf-8"?>
<sst xmlns="http://schemas.openxmlformats.org/spreadsheetml/2006/main" count="388" uniqueCount="148">
  <si>
    <t>Наименование блюд</t>
  </si>
  <si>
    <t>Масса порции</t>
  </si>
  <si>
    <t xml:space="preserve">Б </t>
  </si>
  <si>
    <t xml:space="preserve">Ж </t>
  </si>
  <si>
    <t xml:space="preserve">У </t>
  </si>
  <si>
    <t xml:space="preserve">Э.ц </t>
  </si>
  <si>
    <t>Макаронные изделия отварные с маслом</t>
  </si>
  <si>
    <t>150/8</t>
  </si>
  <si>
    <t xml:space="preserve">Котлета из говядины </t>
  </si>
  <si>
    <t xml:space="preserve">чай с сахаром </t>
  </si>
  <si>
    <t xml:space="preserve">Хлеб пшеничный </t>
  </si>
  <si>
    <t>Итого за день</t>
  </si>
  <si>
    <t xml:space="preserve">Хлеб </t>
  </si>
  <si>
    <t>Компот из смеси сухофруктов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</si>
  <si>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</si>
  <si>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Пищевые вещества</t>
  </si>
  <si>
    <t>200/9/15</t>
  </si>
  <si>
    <t xml:space="preserve">Напиток из плодов шиповника </t>
  </si>
  <si>
    <t>200/8</t>
  </si>
  <si>
    <t xml:space="preserve">Сок натуральный </t>
  </si>
  <si>
    <t xml:space="preserve">Каша гречневя рассыпчатая </t>
  </si>
  <si>
    <t>выход</t>
  </si>
  <si>
    <t xml:space="preserve">кондитер. изделие </t>
  </si>
  <si>
    <t xml:space="preserve">Рыба, тушенная с овощами </t>
  </si>
  <si>
    <t xml:space="preserve">Итого </t>
  </si>
  <si>
    <t xml:space="preserve">                              </t>
  </si>
  <si>
    <t>Обед</t>
  </si>
  <si>
    <t>Салат из моркови</t>
  </si>
  <si>
    <t>Щи из свежей капусты с картофелем со сметаной</t>
  </si>
  <si>
    <t>200/10</t>
  </si>
  <si>
    <t xml:space="preserve">Понедельник.  </t>
  </si>
  <si>
    <t>Салат из белокачанной капусты</t>
  </si>
  <si>
    <t xml:space="preserve">Жаркое по-домашнему </t>
  </si>
  <si>
    <t>Картофель отварной с маслом</t>
  </si>
  <si>
    <t xml:space="preserve">Обед </t>
  </si>
  <si>
    <t xml:space="preserve">Кисель плодово/ягодный </t>
  </si>
  <si>
    <t>Рыба запеченная с картофелем</t>
  </si>
  <si>
    <t>30/30</t>
  </si>
  <si>
    <t xml:space="preserve">Салат из свеклы </t>
  </si>
  <si>
    <t>Суп картофельный с бобовыми</t>
  </si>
  <si>
    <t>Итого</t>
  </si>
  <si>
    <t>Каша пшеничная рассыпчатая</t>
  </si>
  <si>
    <t>Гуляш из отварного мяса</t>
  </si>
  <si>
    <t xml:space="preserve">Пюре картофельное </t>
  </si>
  <si>
    <t>Тефтели из говядины</t>
  </si>
  <si>
    <t xml:space="preserve"> Сыр твердый порционно </t>
  </si>
  <si>
    <t>15</t>
  </si>
  <si>
    <t>Каша молочная "Дружба" с маслом</t>
  </si>
  <si>
    <t>Кофейный напиток на молоке</t>
  </si>
  <si>
    <t xml:space="preserve">Биточки из говядины </t>
  </si>
  <si>
    <t xml:space="preserve">Бобовые отварные </t>
  </si>
  <si>
    <t>150/5</t>
  </si>
  <si>
    <t xml:space="preserve">Птица отварная </t>
  </si>
  <si>
    <t>Рагу из  овощей</t>
  </si>
  <si>
    <t xml:space="preserve">кисель плодово/ягодный </t>
  </si>
  <si>
    <t>Масло сливочное порционное</t>
  </si>
  <si>
    <t>Каша овсяннаямолочная жидкая (геркулес)</t>
  </si>
  <si>
    <t>200/5</t>
  </si>
  <si>
    <t>Чай с  сахаром</t>
  </si>
  <si>
    <t>итого за день</t>
  </si>
  <si>
    <t>60/30</t>
  </si>
  <si>
    <t xml:space="preserve">чай с лимоном и сахаром </t>
  </si>
  <si>
    <t xml:space="preserve">Птица тушенная с овощами </t>
  </si>
  <si>
    <t>фрукт /банан</t>
  </si>
  <si>
    <t>шт</t>
  </si>
  <si>
    <t>Рассольник ленинградский с мясом со сметаной</t>
  </si>
  <si>
    <t>Каша пшенная вязкая с маслом</t>
  </si>
  <si>
    <t>200/15</t>
  </si>
  <si>
    <t xml:space="preserve">Макаронные изделия отварные </t>
  </si>
  <si>
    <t xml:space="preserve">Суп картофельный с бобовыми </t>
  </si>
  <si>
    <t xml:space="preserve">фрукт </t>
  </si>
  <si>
    <t>Итого за 5 дней</t>
  </si>
  <si>
    <t>стоимость завтрака и обеда 100 рублей</t>
  </si>
  <si>
    <t xml:space="preserve">Вторник. </t>
  </si>
  <si>
    <t xml:space="preserve">Среда. </t>
  </si>
  <si>
    <t xml:space="preserve"> Четверг.  </t>
  </si>
  <si>
    <t xml:space="preserve">Пятница.  </t>
  </si>
  <si>
    <t xml:space="preserve">Понедельник. </t>
  </si>
  <si>
    <t xml:space="preserve">Вторник  </t>
  </si>
  <si>
    <t xml:space="preserve">Среда </t>
  </si>
  <si>
    <t xml:space="preserve">Четверг </t>
  </si>
  <si>
    <t xml:space="preserve">Пятница </t>
  </si>
  <si>
    <t xml:space="preserve"> сыр твердый порционно </t>
  </si>
  <si>
    <t>12</t>
  </si>
  <si>
    <t>Каша рисовая молочная с м/с</t>
  </si>
  <si>
    <t xml:space="preserve">Плов из курицы </t>
  </si>
  <si>
    <t xml:space="preserve">Фрукты свежие </t>
  </si>
  <si>
    <t>150/шт</t>
  </si>
  <si>
    <t xml:space="preserve">птица отварная </t>
  </si>
  <si>
    <t>Пюре картофельное с маслом</t>
  </si>
  <si>
    <t>Каша "Дружба"</t>
  </si>
  <si>
    <t>1- неделя</t>
  </si>
  <si>
    <t>3- неделя</t>
  </si>
  <si>
    <t xml:space="preserve">Среда.   </t>
  </si>
  <si>
    <t xml:space="preserve"> Четверг. </t>
  </si>
  <si>
    <t xml:space="preserve">Пятница. </t>
  </si>
  <si>
    <t>2,9</t>
  </si>
  <si>
    <t>Каша пшенная молочная с масло</t>
  </si>
  <si>
    <t>Бобовые отварные с маслом</t>
  </si>
  <si>
    <t>4- неделя</t>
  </si>
  <si>
    <t xml:space="preserve">Понедельник </t>
  </si>
  <si>
    <t xml:space="preserve">Вторник   </t>
  </si>
  <si>
    <t xml:space="preserve">Каша пшеничная молочная жидкая с маслом </t>
  </si>
  <si>
    <t>Четверг</t>
  </si>
  <si>
    <t>Итого за 5дней</t>
  </si>
  <si>
    <t xml:space="preserve">2 неделя </t>
  </si>
  <si>
    <t>Согласовано:______________                                      Утверждаю: ____________</t>
  </si>
  <si>
    <t>Меню  для учащихся с ограниченными возможностями   здоровья                                                                     в образовательных учреждениях города и района.</t>
  </si>
  <si>
    <t>МЕНЮ на  20 дней ( 7-10 лет)</t>
  </si>
  <si>
    <t xml:space="preserve">Рассольник ленинградский со сметаной </t>
  </si>
  <si>
    <t xml:space="preserve">чай с  сахаром </t>
  </si>
  <si>
    <t>Борщ с капустой и картофелем со сметаной</t>
  </si>
  <si>
    <t xml:space="preserve">капуста тушеная </t>
  </si>
  <si>
    <t>Суп крестьянский с крупой</t>
  </si>
  <si>
    <t>Свекольник со сметаной</t>
  </si>
  <si>
    <t>запеканка картофельная с мясом</t>
  </si>
  <si>
    <t>19,08</t>
  </si>
  <si>
    <t xml:space="preserve">Рассольник домашний </t>
  </si>
  <si>
    <t xml:space="preserve">Суп из овощей </t>
  </si>
  <si>
    <t>4,9</t>
  </si>
  <si>
    <t>Суп картофельный с макаронными изделиями</t>
  </si>
  <si>
    <t xml:space="preserve">Суп-лапша домашняя </t>
  </si>
  <si>
    <t>Рыба припущенная (минтай)</t>
  </si>
  <si>
    <t>картофель отварной с маслом</t>
  </si>
  <si>
    <t xml:space="preserve">             ________________________</t>
  </si>
  <si>
    <t>____________________________                                   ________________________</t>
  </si>
  <si>
    <t>____________________________                           _____________________</t>
  </si>
  <si>
    <t xml:space="preserve"> ___________________________                                    ______________________</t>
  </si>
  <si>
    <t>№ Т.К</t>
  </si>
  <si>
    <t>ДО7АИ19</t>
  </si>
  <si>
    <t>ДО7ЖИ20</t>
  </si>
  <si>
    <t xml:space="preserve">декабрь </t>
  </si>
  <si>
    <t>Суп крестьянский крупой</t>
  </si>
  <si>
    <t>9.1</t>
  </si>
  <si>
    <t>ПРСОКДЕ</t>
  </si>
  <si>
    <t>ПОРЦЫР</t>
  </si>
  <si>
    <t>ДО7РЭ19</t>
  </si>
  <si>
    <t>38</t>
  </si>
  <si>
    <t>ДО7РЦ19</t>
  </si>
  <si>
    <t>ДО7ЕЦ19</t>
  </si>
  <si>
    <t xml:space="preserve">Каша гречневая с мясом </t>
  </si>
  <si>
    <t>ДО7АЕ19</t>
  </si>
  <si>
    <t>ДО7Е019</t>
  </si>
  <si>
    <t>ДО7КЛ19</t>
  </si>
  <si>
    <t>ДО7ЕХ19</t>
  </si>
  <si>
    <t xml:space="preserve">Рис припущенный </t>
  </si>
  <si>
    <t>Куриное филе, тушенное с овощами</t>
  </si>
  <si>
    <t>ДО7ЖС19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</si>
</sst>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9"/>
  <sheetViews>
    <sheetView tabSelected="1" workbookViewId="0">
      <selection activeCell="M289" sqref="M289"/>
    </sheetView>
  </sheetViews>
  <sheetFormatPr defaultRowHeight="15" x14ac:dyDescent="0.25"/>
  <cols>
    <col min="1" max="1" width="0.5703125" customWidth="1"/>
    <col min="2" max="2" width="28.5703125" customWidth="1"/>
    <col min="3" max="3" width="9" customWidth="1"/>
    <col min="4" max="4" width="9.140625" customWidth="1"/>
    <col min="5" max="5" width="8" customWidth="1"/>
    <col min="6" max="6" width="8.140625" customWidth="1"/>
    <col min="7" max="7" width="9.140625" customWidth="1"/>
    <col min="8" max="8" width="9.85546875" customWidth="1"/>
  </cols>
  <sheetData>
    <row r="2" spans="2:15" ht="15.75" x14ac:dyDescent="0.25">
      <c r="B2" s="1" t="s">
        <v>106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3" t="s">
        <v>126</v>
      </c>
      <c r="C3" s="3"/>
      <c r="D3" s="55" t="s">
        <v>124</v>
      </c>
      <c r="E3" s="56"/>
      <c r="F3" s="56"/>
      <c r="G3" s="56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57" t="s">
        <v>125</v>
      </c>
      <c r="C4" s="58"/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</row>
    <row r="5" spans="2:15" ht="15.75" x14ac:dyDescent="0.25">
      <c r="B5" s="59" t="s">
        <v>127</v>
      </c>
      <c r="C5" s="54"/>
      <c r="D5" s="54"/>
      <c r="E5" s="54"/>
      <c r="F5" s="54"/>
      <c r="G5" s="54"/>
      <c r="H5" s="2"/>
      <c r="I5" s="2"/>
      <c r="J5" s="2"/>
      <c r="K5" s="2"/>
      <c r="L5" s="2"/>
      <c r="M5" s="2"/>
      <c r="N5" s="2"/>
      <c r="O5" s="2"/>
    </row>
    <row r="6" spans="2:15" ht="15.75" x14ac:dyDescent="0.25">
      <c r="B6" s="59"/>
      <c r="C6" s="54"/>
      <c r="D6" s="54"/>
      <c r="E6" s="54"/>
      <c r="F6" s="54"/>
      <c r="G6" s="54"/>
      <c r="H6" s="2"/>
      <c r="I6" s="2"/>
      <c r="J6" s="2"/>
      <c r="K6" s="2"/>
      <c r="L6" s="2"/>
      <c r="M6" s="2"/>
      <c r="N6" s="2"/>
      <c r="O6" s="2"/>
    </row>
    <row r="7" spans="2:15" ht="15.75" x14ac:dyDescent="0.25">
      <c r="B7" s="2"/>
      <c r="C7" s="2"/>
      <c r="D7" s="36"/>
      <c r="E7" s="36"/>
      <c r="F7" s="36"/>
      <c r="G7" s="36"/>
      <c r="H7" s="2"/>
      <c r="I7" s="2"/>
      <c r="J7" s="2"/>
      <c r="K7" s="2"/>
      <c r="L7" s="2"/>
      <c r="M7" s="2"/>
      <c r="N7" s="2"/>
      <c r="O7" s="2"/>
    </row>
    <row r="8" spans="2:15" ht="15.75" hidden="1" x14ac:dyDescent="0.25">
      <c r="B8" s="2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34.5" customHeight="1" x14ac:dyDescent="0.25">
      <c r="B9" s="51" t="s">
        <v>107</v>
      </c>
      <c r="C9" s="52"/>
      <c r="D9" s="52"/>
      <c r="E9" s="52"/>
      <c r="F9" s="52"/>
      <c r="G9" s="52"/>
      <c r="H9" s="34"/>
      <c r="I9" s="2"/>
      <c r="J9" s="2"/>
      <c r="K9" s="2"/>
      <c r="L9" s="2"/>
      <c r="M9" s="2"/>
      <c r="N9" s="2"/>
      <c r="O9" s="2"/>
    </row>
    <row r="10" spans="2:15" ht="15.75" x14ac:dyDescent="0.25">
      <c r="B10" s="4" t="s">
        <v>25</v>
      </c>
      <c r="C10" s="4"/>
      <c r="D10" s="4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2:15" ht="15.75" x14ac:dyDescent="0.25">
      <c r="B11" s="53" t="s">
        <v>72</v>
      </c>
      <c r="C11" s="54"/>
      <c r="D11" s="54"/>
      <c r="E11" s="54"/>
      <c r="F11" s="54"/>
      <c r="G11" s="54"/>
      <c r="H11" s="33"/>
      <c r="I11" s="2"/>
      <c r="J11" s="2"/>
      <c r="K11" s="2"/>
      <c r="L11" s="2"/>
      <c r="M11" s="2"/>
      <c r="N11" s="2"/>
      <c r="O11" s="2"/>
    </row>
    <row r="12" spans="2:15" ht="18.75" x14ac:dyDescent="0.3">
      <c r="B12" s="35" t="s">
        <v>108</v>
      </c>
      <c r="C12" s="35"/>
      <c r="D12" s="2"/>
      <c r="E12" s="50" t="s">
        <v>131</v>
      </c>
      <c r="F12" s="50"/>
      <c r="G12" s="50"/>
      <c r="H12" s="2"/>
      <c r="I12" s="2"/>
      <c r="J12" s="2"/>
      <c r="K12" s="2"/>
      <c r="L12" s="2"/>
      <c r="M12" s="2"/>
      <c r="N12" s="2"/>
      <c r="O12" s="2"/>
    </row>
    <row r="13" spans="2:15" ht="31.5" x14ac:dyDescent="0.25">
      <c r="B13" s="5" t="s">
        <v>0</v>
      </c>
      <c r="C13" s="6" t="s">
        <v>1</v>
      </c>
      <c r="D13" s="5" t="s">
        <v>15</v>
      </c>
      <c r="E13" s="5"/>
      <c r="F13" s="5"/>
      <c r="G13" s="37"/>
      <c r="H13" s="8" t="s">
        <v>128</v>
      </c>
      <c r="I13" s="2"/>
      <c r="J13" s="2"/>
      <c r="K13" s="2"/>
      <c r="L13" s="2"/>
      <c r="M13" s="2"/>
      <c r="N13" s="2"/>
      <c r="O13" s="2"/>
    </row>
    <row r="14" spans="2:15" ht="22.5" customHeight="1" x14ac:dyDescent="0.3">
      <c r="B14" s="31" t="s">
        <v>91</v>
      </c>
      <c r="C14" s="2"/>
      <c r="D14" s="2"/>
      <c r="E14" s="2"/>
      <c r="F14" s="2"/>
      <c r="G14" s="2"/>
      <c r="H14" s="8"/>
      <c r="I14" s="2"/>
      <c r="J14" s="2"/>
      <c r="K14" s="2"/>
      <c r="L14" s="2"/>
      <c r="M14" s="2"/>
      <c r="N14" s="2"/>
      <c r="O14" s="2"/>
    </row>
    <row r="15" spans="2:15" ht="15.75" x14ac:dyDescent="0.25">
      <c r="B15" s="7" t="s">
        <v>30</v>
      </c>
      <c r="C15" s="8"/>
      <c r="D15" s="5" t="s">
        <v>2</v>
      </c>
      <c r="E15" s="5" t="s">
        <v>3</v>
      </c>
      <c r="F15" s="5" t="s">
        <v>4</v>
      </c>
      <c r="G15" s="37" t="s">
        <v>5</v>
      </c>
      <c r="H15" s="8"/>
      <c r="I15" s="9"/>
      <c r="J15" s="9"/>
      <c r="K15" s="2"/>
      <c r="L15" s="2"/>
      <c r="M15" s="2"/>
      <c r="N15" s="2"/>
      <c r="O15" s="2"/>
    </row>
    <row r="16" spans="2:15" ht="15.75" x14ac:dyDescent="0.25">
      <c r="B16" s="19" t="s">
        <v>8</v>
      </c>
      <c r="C16" s="8">
        <v>50</v>
      </c>
      <c r="D16" s="8">
        <v>8.6</v>
      </c>
      <c r="E16" s="8">
        <v>9.44</v>
      </c>
      <c r="F16" s="8">
        <v>8.49</v>
      </c>
      <c r="G16" s="38">
        <v>152</v>
      </c>
      <c r="H16" s="8">
        <v>98</v>
      </c>
      <c r="I16" s="9"/>
      <c r="J16" s="10"/>
      <c r="K16" s="2"/>
      <c r="L16" s="2"/>
      <c r="M16" s="2"/>
      <c r="N16" s="2"/>
      <c r="O16" s="2"/>
    </row>
    <row r="17" spans="2:15" ht="31.5" x14ac:dyDescent="0.25">
      <c r="B17" s="21" t="s">
        <v>6</v>
      </c>
      <c r="C17" s="8" t="s">
        <v>7</v>
      </c>
      <c r="D17" s="8">
        <v>6.01</v>
      </c>
      <c r="E17" s="8">
        <v>4.8899999999999997</v>
      </c>
      <c r="F17" s="8">
        <v>38.68</v>
      </c>
      <c r="G17" s="38">
        <v>258</v>
      </c>
      <c r="H17" s="8">
        <v>137</v>
      </c>
      <c r="I17" s="9"/>
      <c r="J17" s="9"/>
      <c r="K17" s="2"/>
      <c r="L17" s="2"/>
      <c r="M17" s="2"/>
      <c r="N17" s="2"/>
      <c r="O17" s="2"/>
    </row>
    <row r="18" spans="2:15" ht="15.75" x14ac:dyDescent="0.25">
      <c r="B18" s="21" t="s">
        <v>9</v>
      </c>
      <c r="C18" s="8" t="s">
        <v>67</v>
      </c>
      <c r="D18" s="8">
        <v>0</v>
      </c>
      <c r="E18" s="8">
        <v>0</v>
      </c>
      <c r="F18" s="8">
        <v>13.7</v>
      </c>
      <c r="G18" s="38">
        <v>52</v>
      </c>
      <c r="H18" s="8">
        <v>184</v>
      </c>
      <c r="I18" s="9"/>
      <c r="J18" s="9"/>
      <c r="K18" s="2"/>
      <c r="L18" s="2"/>
      <c r="M18" s="2"/>
      <c r="N18" s="2"/>
      <c r="O18" s="2"/>
    </row>
    <row r="19" spans="2:15" ht="15.75" x14ac:dyDescent="0.25">
      <c r="B19" s="21" t="s">
        <v>10</v>
      </c>
      <c r="C19" s="8">
        <v>50</v>
      </c>
      <c r="D19" s="8">
        <v>4</v>
      </c>
      <c r="E19" s="8">
        <v>1</v>
      </c>
      <c r="F19" s="8">
        <v>24</v>
      </c>
      <c r="G19" s="38">
        <v>118</v>
      </c>
      <c r="H19" s="8">
        <v>19</v>
      </c>
      <c r="I19" s="9"/>
      <c r="J19" s="9"/>
      <c r="K19" s="2"/>
      <c r="L19" s="2"/>
      <c r="M19" s="2"/>
      <c r="N19" s="2"/>
      <c r="O19" s="2"/>
    </row>
    <row r="20" spans="2:15" ht="15.75" x14ac:dyDescent="0.25">
      <c r="B20" s="22" t="s">
        <v>11</v>
      </c>
      <c r="C20" s="12"/>
      <c r="D20" s="12">
        <f>SUM(D17:D19)</f>
        <v>10.01</v>
      </c>
      <c r="E20" s="12">
        <f>SUM(E17:E19)</f>
        <v>5.89</v>
      </c>
      <c r="F20" s="12">
        <f>SUM(F17:F19)</f>
        <v>76.38</v>
      </c>
      <c r="G20" s="39">
        <f>SUM(G17:G19)</f>
        <v>428</v>
      </c>
      <c r="H20" s="8"/>
      <c r="I20" s="9"/>
      <c r="J20" s="9"/>
      <c r="K20" s="2"/>
      <c r="L20" s="2"/>
      <c r="M20" s="2"/>
      <c r="N20" s="2"/>
      <c r="O20" s="2"/>
    </row>
    <row r="21" spans="2:15" ht="31.5" x14ac:dyDescent="0.25">
      <c r="B21" s="21" t="s">
        <v>109</v>
      </c>
      <c r="C21" s="8" t="s">
        <v>29</v>
      </c>
      <c r="D21" s="8">
        <v>0.1</v>
      </c>
      <c r="E21" s="8">
        <v>4.72</v>
      </c>
      <c r="F21" s="8">
        <v>13.96</v>
      </c>
      <c r="G21" s="38">
        <v>108</v>
      </c>
      <c r="H21" s="8">
        <v>54</v>
      </c>
      <c r="I21" s="9"/>
      <c r="J21" s="9"/>
      <c r="K21" s="2"/>
      <c r="L21" s="2"/>
      <c r="M21" s="2"/>
      <c r="N21" s="2"/>
      <c r="O21" s="2"/>
    </row>
    <row r="22" spans="2:15" ht="15.75" x14ac:dyDescent="0.25">
      <c r="B22" s="19" t="s">
        <v>62</v>
      </c>
      <c r="C22" s="8">
        <v>200</v>
      </c>
      <c r="D22" s="8">
        <v>22.2</v>
      </c>
      <c r="E22" s="8">
        <v>22.7</v>
      </c>
      <c r="F22" s="8">
        <v>20.3</v>
      </c>
      <c r="G22" s="38">
        <v>375</v>
      </c>
      <c r="H22" s="8">
        <v>129</v>
      </c>
      <c r="I22" s="9"/>
      <c r="J22" s="9"/>
      <c r="K22" s="2"/>
      <c r="L22" s="2"/>
      <c r="M22" s="2"/>
      <c r="N22" s="2"/>
      <c r="O22" s="2"/>
    </row>
    <row r="23" spans="2:15" ht="31.5" x14ac:dyDescent="0.25">
      <c r="B23" s="6" t="s">
        <v>17</v>
      </c>
      <c r="C23" s="8">
        <v>200</v>
      </c>
      <c r="D23" s="8">
        <v>0.7</v>
      </c>
      <c r="E23" s="8">
        <v>0.03</v>
      </c>
      <c r="F23" s="8">
        <v>29</v>
      </c>
      <c r="G23" s="38">
        <v>119</v>
      </c>
      <c r="H23" s="8">
        <v>65</v>
      </c>
      <c r="I23" s="9"/>
      <c r="J23" s="9"/>
      <c r="K23" s="2"/>
      <c r="L23" s="2"/>
      <c r="M23" s="2"/>
      <c r="N23" s="2"/>
      <c r="O23" s="2"/>
    </row>
    <row r="24" spans="2:15" ht="15.75" x14ac:dyDescent="0.25">
      <c r="B24" s="6" t="s">
        <v>10</v>
      </c>
      <c r="C24" s="8">
        <v>50</v>
      </c>
      <c r="D24" s="8">
        <v>3.95</v>
      </c>
      <c r="E24" s="8">
        <v>0.5</v>
      </c>
      <c r="F24" s="8">
        <v>25.95</v>
      </c>
      <c r="G24" s="38">
        <v>118</v>
      </c>
      <c r="H24" s="8">
        <v>19</v>
      </c>
      <c r="I24" s="9"/>
      <c r="J24" s="9"/>
      <c r="K24" s="2"/>
      <c r="L24" s="2"/>
      <c r="M24" s="2"/>
      <c r="N24" s="2"/>
      <c r="O24" s="2"/>
    </row>
    <row r="25" spans="2:15" ht="15.75" x14ac:dyDescent="0.25">
      <c r="B25" s="11" t="s">
        <v>24</v>
      </c>
      <c r="C25" s="12"/>
      <c r="D25" s="12">
        <f>SUM(D22:D24)</f>
        <v>26.849999999999998</v>
      </c>
      <c r="E25" s="12">
        <f>SUM(E22:E24)</f>
        <v>23.23</v>
      </c>
      <c r="F25" s="12">
        <f>SUM(F22:F24)</f>
        <v>75.25</v>
      </c>
      <c r="G25" s="39">
        <f>SUM(G22:G24)</f>
        <v>612</v>
      </c>
      <c r="H25" s="8"/>
      <c r="I25" s="9"/>
      <c r="J25" s="9"/>
      <c r="K25" s="2"/>
      <c r="L25" s="2"/>
      <c r="M25" s="2"/>
      <c r="N25" s="2"/>
      <c r="O25" s="2"/>
    </row>
    <row r="26" spans="2:15" ht="15.75" x14ac:dyDescent="0.25">
      <c r="B26" s="11" t="s">
        <v>11</v>
      </c>
      <c r="C26" s="8"/>
      <c r="D26" s="7">
        <f>D20+D25</f>
        <v>36.86</v>
      </c>
      <c r="E26" s="7">
        <f>E20+E25</f>
        <v>29.12</v>
      </c>
      <c r="F26" s="7">
        <f>F20+F25</f>
        <v>151.63</v>
      </c>
      <c r="G26" s="40">
        <f>G20+G25</f>
        <v>1040</v>
      </c>
      <c r="H26" s="8"/>
      <c r="I26" s="9"/>
      <c r="J26" s="9"/>
      <c r="K26" s="2"/>
      <c r="L26" s="2"/>
      <c r="M26" s="2"/>
      <c r="N26" s="2"/>
      <c r="O26" s="2"/>
    </row>
    <row r="27" spans="2:15" ht="15.75" x14ac:dyDescent="0.25">
      <c r="B27" s="22" t="s">
        <v>73</v>
      </c>
      <c r="C27" s="8"/>
      <c r="D27" s="19"/>
      <c r="E27" s="19"/>
      <c r="F27" s="19"/>
      <c r="G27" s="41"/>
      <c r="H27" s="8"/>
      <c r="I27" s="9"/>
      <c r="J27" s="9"/>
      <c r="K27" s="2"/>
      <c r="L27" s="2"/>
      <c r="M27" s="2"/>
      <c r="N27" s="2"/>
      <c r="O27" s="2"/>
    </row>
    <row r="28" spans="2:15" ht="15.75" x14ac:dyDescent="0.25">
      <c r="B28" s="21" t="s">
        <v>45</v>
      </c>
      <c r="C28" s="13" t="s">
        <v>46</v>
      </c>
      <c r="D28" s="8">
        <v>3</v>
      </c>
      <c r="E28" s="8">
        <v>3</v>
      </c>
      <c r="F28" s="8">
        <v>0</v>
      </c>
      <c r="G28" s="38">
        <v>36</v>
      </c>
      <c r="H28" s="8">
        <v>366</v>
      </c>
      <c r="I28" s="9"/>
      <c r="J28" s="9"/>
      <c r="K28" s="2"/>
      <c r="L28" s="2"/>
      <c r="M28" s="2"/>
      <c r="N28" s="2"/>
      <c r="O28" s="2"/>
    </row>
    <row r="29" spans="2:15" ht="15.75" x14ac:dyDescent="0.25">
      <c r="B29" s="19" t="s">
        <v>47</v>
      </c>
      <c r="C29" s="8" t="s">
        <v>18</v>
      </c>
      <c r="D29" s="8">
        <v>4.5999999999999996</v>
      </c>
      <c r="E29" s="8">
        <v>6.4</v>
      </c>
      <c r="F29" s="8">
        <v>24.3</v>
      </c>
      <c r="G29" s="38">
        <v>174</v>
      </c>
      <c r="H29" s="8">
        <v>134</v>
      </c>
      <c r="I29" s="9"/>
      <c r="J29" s="9"/>
      <c r="K29" s="2"/>
      <c r="L29" s="2"/>
      <c r="M29" s="2"/>
      <c r="N29" s="2"/>
      <c r="O29" s="2"/>
    </row>
    <row r="30" spans="2:15" ht="31.5" x14ac:dyDescent="0.25">
      <c r="B30" s="21" t="s">
        <v>48</v>
      </c>
      <c r="C30" s="8">
        <v>200</v>
      </c>
      <c r="D30" s="8">
        <v>3.1</v>
      </c>
      <c r="E30" s="8">
        <v>3.4</v>
      </c>
      <c r="F30" s="8">
        <v>15.1</v>
      </c>
      <c r="G30" s="38">
        <v>101</v>
      </c>
      <c r="H30" s="8">
        <v>60</v>
      </c>
      <c r="I30" s="9"/>
      <c r="J30" s="9"/>
      <c r="K30" s="2"/>
      <c r="L30" s="2"/>
      <c r="M30" s="2"/>
      <c r="N30" s="2"/>
      <c r="O30" s="2"/>
    </row>
    <row r="31" spans="2:15" ht="15.75" x14ac:dyDescent="0.25">
      <c r="B31" s="21" t="s">
        <v>12</v>
      </c>
      <c r="C31" s="8">
        <v>50</v>
      </c>
      <c r="D31" s="8">
        <v>3.95</v>
      </c>
      <c r="E31" s="8">
        <v>0.5</v>
      </c>
      <c r="F31" s="8">
        <v>25.95</v>
      </c>
      <c r="G31" s="38">
        <v>118</v>
      </c>
      <c r="H31" s="8">
        <v>19</v>
      </c>
      <c r="I31" s="9"/>
      <c r="J31" s="9"/>
      <c r="K31" s="2"/>
      <c r="L31" s="2"/>
      <c r="M31" s="2"/>
      <c r="N31" s="2"/>
      <c r="O31" s="2"/>
    </row>
    <row r="32" spans="2:15" ht="15.75" x14ac:dyDescent="0.25">
      <c r="B32" s="22" t="s">
        <v>11</v>
      </c>
      <c r="C32" s="12"/>
      <c r="D32" s="12">
        <f>SUM(D28:D31)</f>
        <v>14.649999999999999</v>
      </c>
      <c r="E32" s="12">
        <f>SUM(E28:E31)</f>
        <v>13.3</v>
      </c>
      <c r="F32" s="12">
        <f>SUM(F28:F31)</f>
        <v>65.349999999999994</v>
      </c>
      <c r="G32" s="39">
        <f>SUM(G28:G31)</f>
        <v>429</v>
      </c>
      <c r="H32" s="8"/>
      <c r="I32" s="9"/>
      <c r="J32" s="9"/>
      <c r="K32" s="2"/>
      <c r="L32" s="2"/>
      <c r="M32" s="2"/>
      <c r="N32" s="2"/>
      <c r="O32" s="2"/>
    </row>
    <row r="33" spans="2:15" ht="15.75" x14ac:dyDescent="0.25">
      <c r="B33" s="11" t="s">
        <v>26</v>
      </c>
      <c r="C33" s="12"/>
      <c r="D33" s="7"/>
      <c r="E33" s="7"/>
      <c r="F33" s="7"/>
      <c r="G33" s="40"/>
      <c r="H33" s="8"/>
      <c r="I33" s="9"/>
      <c r="J33" s="9"/>
      <c r="K33" s="2"/>
      <c r="L33" s="2"/>
      <c r="M33" s="2"/>
      <c r="N33" s="2"/>
      <c r="O33" s="2"/>
    </row>
    <row r="34" spans="2:15" ht="31.5" x14ac:dyDescent="0.25">
      <c r="B34" s="6" t="s">
        <v>28</v>
      </c>
      <c r="C34" s="8" t="s">
        <v>29</v>
      </c>
      <c r="D34" s="8">
        <v>1.4</v>
      </c>
      <c r="E34" s="8">
        <v>4.9000000000000004</v>
      </c>
      <c r="F34" s="8">
        <v>7</v>
      </c>
      <c r="G34" s="38">
        <v>78</v>
      </c>
      <c r="H34" s="8">
        <v>11</v>
      </c>
      <c r="I34" s="9"/>
      <c r="J34" s="9"/>
      <c r="K34" s="2"/>
      <c r="L34" s="2"/>
      <c r="M34" s="2"/>
      <c r="N34" s="2"/>
      <c r="O34" s="2"/>
    </row>
    <row r="35" spans="2:15" ht="15.75" x14ac:dyDescent="0.25">
      <c r="B35" s="6" t="s">
        <v>32</v>
      </c>
      <c r="C35" s="8">
        <v>180</v>
      </c>
      <c r="D35" s="8">
        <v>18.96</v>
      </c>
      <c r="E35" s="8">
        <v>19.079999999999998</v>
      </c>
      <c r="F35" s="13">
        <v>16.2</v>
      </c>
      <c r="G35" s="38">
        <v>313</v>
      </c>
      <c r="H35" s="8" t="s">
        <v>136</v>
      </c>
      <c r="I35" s="9"/>
      <c r="J35" s="9"/>
      <c r="K35" s="2"/>
      <c r="L35" s="2"/>
      <c r="M35" s="2"/>
      <c r="N35" s="2"/>
      <c r="O35" s="2"/>
    </row>
    <row r="36" spans="2:15" ht="31.5" x14ac:dyDescent="0.25">
      <c r="B36" s="6" t="s">
        <v>13</v>
      </c>
      <c r="C36" s="8">
        <v>200</v>
      </c>
      <c r="D36" s="8">
        <v>1</v>
      </c>
      <c r="E36" s="8">
        <v>0.5</v>
      </c>
      <c r="F36" s="8">
        <v>27.5</v>
      </c>
      <c r="G36" s="38">
        <v>110</v>
      </c>
      <c r="H36" s="8" t="s">
        <v>130</v>
      </c>
      <c r="I36" s="9"/>
      <c r="J36" s="9"/>
      <c r="K36" s="2"/>
      <c r="L36" s="2"/>
      <c r="M36" s="2"/>
      <c r="N36" s="2"/>
      <c r="O36" s="2"/>
    </row>
    <row r="37" spans="2:15" ht="15.75" x14ac:dyDescent="0.25">
      <c r="B37" s="6" t="s">
        <v>10</v>
      </c>
      <c r="C37" s="8">
        <v>50</v>
      </c>
      <c r="D37" s="8">
        <v>3.95</v>
      </c>
      <c r="E37" s="8">
        <v>0.5</v>
      </c>
      <c r="F37" s="8">
        <v>25.95</v>
      </c>
      <c r="G37" s="38">
        <v>118</v>
      </c>
      <c r="H37" s="8">
        <v>19</v>
      </c>
      <c r="I37" s="9"/>
      <c r="J37" s="9"/>
      <c r="K37" s="2"/>
      <c r="L37" s="2"/>
      <c r="M37" s="2"/>
      <c r="N37" s="2"/>
      <c r="O37" s="2"/>
    </row>
    <row r="38" spans="2:15" ht="15.75" x14ac:dyDescent="0.25">
      <c r="B38" s="11" t="s">
        <v>24</v>
      </c>
      <c r="C38" s="12"/>
      <c r="D38" s="12">
        <f>SUM(D34:D37)</f>
        <v>25.31</v>
      </c>
      <c r="E38" s="12">
        <f>SUM(E34:E37)</f>
        <v>24.979999999999997</v>
      </c>
      <c r="F38" s="12">
        <f>SUM(F34:F37)</f>
        <v>76.650000000000006</v>
      </c>
      <c r="G38" s="39">
        <f>SUM(G34:G37)</f>
        <v>619</v>
      </c>
      <c r="H38" s="8"/>
      <c r="I38" s="9"/>
      <c r="J38" s="9"/>
      <c r="K38" s="2"/>
      <c r="L38" s="2"/>
      <c r="M38" s="2"/>
      <c r="N38" s="2"/>
      <c r="O38" s="2"/>
    </row>
    <row r="39" spans="2:15" ht="15.75" x14ac:dyDescent="0.25">
      <c r="B39" s="11" t="s">
        <v>11</v>
      </c>
      <c r="C39" s="12"/>
      <c r="D39" s="12">
        <f>D32+D38</f>
        <v>39.959999999999994</v>
      </c>
      <c r="E39" s="12">
        <f>E32+E38</f>
        <v>38.28</v>
      </c>
      <c r="F39" s="12">
        <f>F32+F38</f>
        <v>142</v>
      </c>
      <c r="G39" s="39">
        <f>G32+G38</f>
        <v>1048</v>
      </c>
      <c r="H39" s="8"/>
      <c r="I39" s="9"/>
      <c r="J39" s="9"/>
      <c r="K39" s="2"/>
      <c r="L39" s="2"/>
      <c r="M39" s="2"/>
      <c r="N39" s="2"/>
      <c r="O39" s="2"/>
    </row>
    <row r="40" spans="2:15" ht="15.75" x14ac:dyDescent="0.25">
      <c r="B40" s="22" t="s">
        <v>74</v>
      </c>
      <c r="C40" s="8"/>
      <c r="D40" s="19"/>
      <c r="E40" s="19"/>
      <c r="F40" s="19"/>
      <c r="G40" s="41"/>
      <c r="H40" s="8"/>
      <c r="I40" s="9"/>
      <c r="J40" s="9"/>
      <c r="K40" s="2"/>
      <c r="L40" s="2"/>
      <c r="M40" s="2"/>
      <c r="N40" s="2"/>
      <c r="O40" s="2"/>
    </row>
    <row r="41" spans="2:15" ht="15.75" x14ac:dyDescent="0.25">
      <c r="B41" s="19" t="s">
        <v>38</v>
      </c>
      <c r="C41" s="8">
        <v>40</v>
      </c>
      <c r="D41" s="8">
        <v>0.5</v>
      </c>
      <c r="E41" s="8" t="s">
        <v>96</v>
      </c>
      <c r="F41" s="8">
        <v>3.2</v>
      </c>
      <c r="G41" s="38">
        <v>42</v>
      </c>
      <c r="H41" s="8" t="s">
        <v>129</v>
      </c>
      <c r="I41" s="9"/>
      <c r="J41" s="9"/>
      <c r="K41" s="2"/>
      <c r="L41" s="2"/>
      <c r="M41" s="2"/>
      <c r="N41" s="2"/>
      <c r="O41" s="2"/>
    </row>
    <row r="42" spans="2:15" ht="15.75" x14ac:dyDescent="0.25">
      <c r="B42" s="21" t="s">
        <v>52</v>
      </c>
      <c r="C42" s="8">
        <v>50</v>
      </c>
      <c r="D42" s="8">
        <v>10.7</v>
      </c>
      <c r="E42" s="8">
        <v>9</v>
      </c>
      <c r="F42" s="8">
        <v>0.2</v>
      </c>
      <c r="G42" s="38">
        <v>124</v>
      </c>
      <c r="H42" s="8">
        <v>96</v>
      </c>
      <c r="I42" s="9"/>
      <c r="J42" s="9"/>
      <c r="K42" s="2"/>
      <c r="L42" s="2"/>
      <c r="M42" s="2"/>
      <c r="N42" s="2"/>
      <c r="O42" s="2"/>
    </row>
    <row r="43" spans="2:15" ht="15.75" x14ac:dyDescent="0.25">
      <c r="B43" s="21" t="s">
        <v>50</v>
      </c>
      <c r="C43" s="8" t="s">
        <v>51</v>
      </c>
      <c r="D43" s="8">
        <v>14.2</v>
      </c>
      <c r="E43" s="8">
        <v>3.8</v>
      </c>
      <c r="F43" s="8">
        <v>32.4</v>
      </c>
      <c r="G43" s="38">
        <v>223</v>
      </c>
      <c r="H43" s="8">
        <v>146</v>
      </c>
      <c r="I43" s="9"/>
      <c r="J43" s="9"/>
      <c r="K43" s="2"/>
      <c r="L43" s="2"/>
      <c r="M43" s="2"/>
      <c r="N43" s="2"/>
      <c r="O43" s="2"/>
    </row>
    <row r="44" spans="2:15" ht="20.25" customHeight="1" x14ac:dyDescent="0.25">
      <c r="B44" s="21" t="s">
        <v>61</v>
      </c>
      <c r="C44" s="8" t="s">
        <v>16</v>
      </c>
      <c r="D44" s="8">
        <v>0.2</v>
      </c>
      <c r="E44" s="8">
        <v>0</v>
      </c>
      <c r="F44" s="8">
        <v>13.7</v>
      </c>
      <c r="G44" s="38">
        <v>55</v>
      </c>
      <c r="H44" s="8">
        <v>196</v>
      </c>
      <c r="I44" s="9"/>
      <c r="J44" s="9"/>
      <c r="K44" s="2"/>
      <c r="L44" s="2"/>
      <c r="M44" s="2"/>
      <c r="N44" s="2"/>
      <c r="O44" s="2"/>
    </row>
    <row r="45" spans="2:15" ht="15.75" x14ac:dyDescent="0.25">
      <c r="B45" s="21" t="s">
        <v>12</v>
      </c>
      <c r="C45" s="8">
        <v>50</v>
      </c>
      <c r="D45" s="8">
        <v>3.95</v>
      </c>
      <c r="E45" s="8">
        <v>0.5</v>
      </c>
      <c r="F45" s="8">
        <v>25.95</v>
      </c>
      <c r="G45" s="38">
        <v>118</v>
      </c>
      <c r="H45" s="8">
        <v>19</v>
      </c>
      <c r="I45" s="9"/>
      <c r="J45" s="9"/>
      <c r="K45" s="2"/>
      <c r="L45" s="2"/>
      <c r="M45" s="2"/>
      <c r="N45" s="2"/>
      <c r="O45" s="2"/>
    </row>
    <row r="46" spans="2:15" ht="15.75" x14ac:dyDescent="0.25">
      <c r="B46" s="22" t="s">
        <v>24</v>
      </c>
      <c r="C46" s="12"/>
      <c r="D46" s="12">
        <f>SUM(D41:D45)</f>
        <v>29.549999999999997</v>
      </c>
      <c r="E46" s="23">
        <f>SUM(E41:E45)</f>
        <v>13.3</v>
      </c>
      <c r="F46" s="12">
        <f>SUM(F41:F45)</f>
        <v>75.45</v>
      </c>
      <c r="G46" s="39">
        <f>SUM(G41:G45)</f>
        <v>562</v>
      </c>
      <c r="H46" s="8"/>
      <c r="I46" s="9"/>
      <c r="J46" s="9"/>
      <c r="K46" s="2"/>
      <c r="L46" s="2"/>
      <c r="M46" s="2"/>
      <c r="N46" s="2"/>
      <c r="O46" s="2"/>
    </row>
    <row r="47" spans="2:15" ht="15.75" x14ac:dyDescent="0.25">
      <c r="B47" s="11" t="s">
        <v>26</v>
      </c>
      <c r="C47" s="12"/>
      <c r="D47" s="7"/>
      <c r="E47" s="7"/>
      <c r="F47" s="7"/>
      <c r="G47" s="40"/>
      <c r="H47" s="8"/>
      <c r="I47" s="9"/>
      <c r="J47" s="9"/>
      <c r="K47" s="2"/>
      <c r="L47" s="2"/>
      <c r="M47" s="2"/>
      <c r="N47" s="2"/>
      <c r="O47" s="2"/>
    </row>
    <row r="48" spans="2:15" ht="15.75" x14ac:dyDescent="0.25">
      <c r="B48" s="6" t="s">
        <v>132</v>
      </c>
      <c r="C48" s="8" t="s">
        <v>29</v>
      </c>
      <c r="D48" s="8">
        <v>2.4</v>
      </c>
      <c r="E48" s="8">
        <v>6.9</v>
      </c>
      <c r="F48" s="8">
        <v>11.8</v>
      </c>
      <c r="G48" s="38">
        <v>120</v>
      </c>
      <c r="H48" s="8">
        <v>17</v>
      </c>
      <c r="I48" s="9"/>
      <c r="J48" s="9"/>
      <c r="K48" s="2"/>
      <c r="L48" s="2"/>
      <c r="M48" s="2"/>
      <c r="N48" s="2"/>
      <c r="O48" s="2"/>
    </row>
    <row r="49" spans="2:15" ht="31.5" x14ac:dyDescent="0.25">
      <c r="B49" s="21" t="s">
        <v>23</v>
      </c>
      <c r="C49" s="18" t="s">
        <v>60</v>
      </c>
      <c r="D49" s="8">
        <v>12.09</v>
      </c>
      <c r="E49" s="8">
        <v>4.4800000000000004</v>
      </c>
      <c r="F49" s="8">
        <v>3</v>
      </c>
      <c r="G49" s="38">
        <v>102</v>
      </c>
      <c r="H49" s="8">
        <v>80</v>
      </c>
      <c r="I49" s="9"/>
      <c r="J49" s="9"/>
      <c r="K49" s="2"/>
      <c r="L49" s="2"/>
      <c r="M49" s="2"/>
      <c r="N49" s="2"/>
      <c r="O49" s="2"/>
    </row>
    <row r="50" spans="2:15" ht="31.5" x14ac:dyDescent="0.25">
      <c r="B50" s="6" t="s">
        <v>33</v>
      </c>
      <c r="C50" s="8">
        <v>150</v>
      </c>
      <c r="D50" s="8">
        <v>3.3</v>
      </c>
      <c r="E50" s="8">
        <v>5.1100000000000003</v>
      </c>
      <c r="F50" s="8">
        <v>22.1</v>
      </c>
      <c r="G50" s="38">
        <v>148</v>
      </c>
      <c r="H50" s="8">
        <v>138</v>
      </c>
      <c r="I50" s="9"/>
      <c r="J50" s="9"/>
      <c r="K50" s="2"/>
      <c r="L50" s="2"/>
      <c r="M50" s="2"/>
      <c r="N50" s="2"/>
      <c r="O50" s="2"/>
    </row>
    <row r="51" spans="2:15" ht="15.75" x14ac:dyDescent="0.25">
      <c r="B51" s="19" t="s">
        <v>110</v>
      </c>
      <c r="C51" s="8">
        <v>200</v>
      </c>
      <c r="D51" s="8">
        <v>0</v>
      </c>
      <c r="E51" s="8">
        <v>0</v>
      </c>
      <c r="F51" s="8">
        <v>13.9</v>
      </c>
      <c r="G51" s="38">
        <v>52</v>
      </c>
      <c r="H51" s="8">
        <v>184</v>
      </c>
      <c r="I51" s="9"/>
      <c r="J51" s="9"/>
      <c r="K51" s="2"/>
      <c r="L51" s="2"/>
      <c r="M51" s="2"/>
      <c r="N51" s="2"/>
      <c r="O51" s="2"/>
    </row>
    <row r="52" spans="2:15" ht="15.75" x14ac:dyDescent="0.25">
      <c r="B52" s="6" t="s">
        <v>10</v>
      </c>
      <c r="C52" s="8">
        <v>50</v>
      </c>
      <c r="D52" s="8">
        <v>3.95</v>
      </c>
      <c r="E52" s="8">
        <v>0.5</v>
      </c>
      <c r="F52" s="8">
        <v>25.95</v>
      </c>
      <c r="G52" s="38">
        <v>118</v>
      </c>
      <c r="H52" s="8">
        <v>19</v>
      </c>
      <c r="I52" s="9"/>
      <c r="J52" s="9"/>
      <c r="K52" s="2"/>
      <c r="L52" s="2"/>
      <c r="M52" s="2"/>
      <c r="N52" s="2"/>
      <c r="O52" s="2"/>
    </row>
    <row r="53" spans="2:15" ht="15.75" x14ac:dyDescent="0.25">
      <c r="B53" s="11" t="s">
        <v>24</v>
      </c>
      <c r="C53" s="12"/>
      <c r="D53" s="12">
        <f>SUM(D49:D52)</f>
        <v>19.34</v>
      </c>
      <c r="E53" s="12">
        <f>SUM(E49:E52)</f>
        <v>10.09</v>
      </c>
      <c r="F53" s="12">
        <f>SUM(F49:F52)</f>
        <v>64.95</v>
      </c>
      <c r="G53" s="39">
        <f>SUM(G49:G52)</f>
        <v>420</v>
      </c>
      <c r="H53" s="8"/>
      <c r="I53" s="9"/>
      <c r="J53" s="9"/>
      <c r="K53" s="2"/>
      <c r="L53" s="2"/>
      <c r="M53" s="2"/>
      <c r="N53" s="2"/>
      <c r="O53" s="2"/>
    </row>
    <row r="54" spans="2:15" ht="15.75" x14ac:dyDescent="0.25">
      <c r="B54" s="11" t="s">
        <v>11</v>
      </c>
      <c r="C54" s="12"/>
      <c r="D54" s="12">
        <f>D46+D53</f>
        <v>48.89</v>
      </c>
      <c r="E54" s="12">
        <f>E46+E53</f>
        <v>23.39</v>
      </c>
      <c r="F54" s="12">
        <f>F46+F53</f>
        <v>140.4</v>
      </c>
      <c r="G54" s="39">
        <f>G46+G53</f>
        <v>982</v>
      </c>
      <c r="H54" s="8"/>
      <c r="I54" s="9"/>
      <c r="J54" s="9"/>
      <c r="K54" s="2"/>
      <c r="L54" s="2"/>
      <c r="M54" s="2"/>
      <c r="N54" s="2"/>
      <c r="O54" s="2"/>
    </row>
    <row r="55" spans="2:15" ht="15.75" x14ac:dyDescent="0.25">
      <c r="B55" s="22" t="s">
        <v>75</v>
      </c>
      <c r="C55" s="8"/>
      <c r="D55" s="19"/>
      <c r="E55" s="19"/>
      <c r="F55" s="19"/>
      <c r="G55" s="41"/>
      <c r="H55" s="8"/>
      <c r="I55" s="9"/>
      <c r="J55" s="9"/>
      <c r="K55" s="2"/>
      <c r="L55" s="2"/>
      <c r="M55" s="2"/>
      <c r="N55" s="2"/>
      <c r="O55" s="2"/>
    </row>
    <row r="56" spans="2:15" ht="15.75" x14ac:dyDescent="0.25">
      <c r="B56" s="21" t="s">
        <v>49</v>
      </c>
      <c r="C56" s="8">
        <v>50</v>
      </c>
      <c r="D56" s="8">
        <v>10.7</v>
      </c>
      <c r="E56" s="8">
        <v>9</v>
      </c>
      <c r="F56" s="8">
        <v>0.2</v>
      </c>
      <c r="G56" s="38">
        <v>124</v>
      </c>
      <c r="H56" s="8">
        <v>96</v>
      </c>
      <c r="I56" s="9"/>
      <c r="J56" s="9"/>
      <c r="K56" s="2"/>
      <c r="L56" s="2"/>
      <c r="M56" s="2"/>
      <c r="N56" s="2"/>
      <c r="O56" s="2"/>
    </row>
    <row r="57" spans="2:15" ht="15.75" x14ac:dyDescent="0.25">
      <c r="B57" s="21" t="s">
        <v>43</v>
      </c>
      <c r="C57" s="8">
        <v>150</v>
      </c>
      <c r="D57" s="8">
        <v>3.3</v>
      </c>
      <c r="E57" s="8">
        <v>5.1100000000000003</v>
      </c>
      <c r="F57" s="8">
        <v>22.1</v>
      </c>
      <c r="G57" s="38">
        <v>148</v>
      </c>
      <c r="H57" s="8">
        <v>138</v>
      </c>
      <c r="I57" s="9"/>
      <c r="J57" s="9"/>
      <c r="K57" s="2"/>
      <c r="L57" s="2"/>
      <c r="M57" s="2"/>
      <c r="N57" s="2"/>
      <c r="O57" s="2"/>
    </row>
    <row r="58" spans="2:15" ht="15.75" x14ac:dyDescent="0.25">
      <c r="B58" s="21" t="s">
        <v>54</v>
      </c>
      <c r="C58" s="8">
        <v>200</v>
      </c>
      <c r="D58" s="8">
        <v>0</v>
      </c>
      <c r="E58" s="8">
        <v>0</v>
      </c>
      <c r="F58" s="8">
        <v>10</v>
      </c>
      <c r="G58" s="38">
        <v>119</v>
      </c>
      <c r="H58" s="8">
        <v>66</v>
      </c>
      <c r="I58" s="9"/>
      <c r="J58" s="9"/>
      <c r="K58" s="2"/>
      <c r="L58" s="2"/>
      <c r="M58" s="2"/>
      <c r="N58" s="2"/>
      <c r="O58" s="2"/>
    </row>
    <row r="59" spans="2:15" ht="15.75" x14ac:dyDescent="0.25">
      <c r="B59" s="21" t="s">
        <v>10</v>
      </c>
      <c r="C59" s="8">
        <v>50</v>
      </c>
      <c r="D59" s="8">
        <v>4</v>
      </c>
      <c r="E59" s="8">
        <v>1</v>
      </c>
      <c r="F59" s="8">
        <v>24.2</v>
      </c>
      <c r="G59" s="38">
        <v>118</v>
      </c>
      <c r="H59" s="8">
        <v>19</v>
      </c>
      <c r="I59" s="9"/>
      <c r="J59" s="9"/>
      <c r="K59" s="2"/>
      <c r="L59" s="2"/>
      <c r="M59" s="2"/>
      <c r="N59" s="2"/>
      <c r="O59" s="2"/>
    </row>
    <row r="60" spans="2:15" ht="15.75" x14ac:dyDescent="0.25">
      <c r="B60" s="22" t="s">
        <v>11</v>
      </c>
      <c r="C60" s="12"/>
      <c r="D60" s="12">
        <f>SUM(D56:D59)</f>
        <v>18</v>
      </c>
      <c r="E60" s="12">
        <f>SUM(E56:E59)</f>
        <v>15.11</v>
      </c>
      <c r="F60" s="12">
        <f>SUM(F56:F59)</f>
        <v>56.5</v>
      </c>
      <c r="G60" s="39">
        <f>SUM(G56:G59)</f>
        <v>509</v>
      </c>
      <c r="H60" s="8"/>
      <c r="I60" s="9"/>
      <c r="J60" s="9"/>
      <c r="K60" s="2"/>
      <c r="L60" s="2"/>
      <c r="M60" s="2"/>
      <c r="N60" s="2"/>
      <c r="O60" s="2"/>
    </row>
    <row r="61" spans="2:15" ht="15.75" x14ac:dyDescent="0.25">
      <c r="B61" s="22" t="s">
        <v>26</v>
      </c>
      <c r="C61" s="12"/>
      <c r="D61" s="12"/>
      <c r="E61" s="12"/>
      <c r="F61" s="12"/>
      <c r="G61" s="39"/>
      <c r="H61" s="8"/>
      <c r="I61" s="9"/>
      <c r="J61" s="9"/>
      <c r="K61" s="2"/>
      <c r="L61" s="2"/>
      <c r="M61" s="2"/>
      <c r="N61" s="2"/>
      <c r="O61" s="2"/>
    </row>
    <row r="62" spans="2:15" ht="31.5" x14ac:dyDescent="0.25">
      <c r="B62" s="6" t="s">
        <v>39</v>
      </c>
      <c r="C62" s="8">
        <v>200</v>
      </c>
      <c r="D62" s="8">
        <v>4.5999999999999996</v>
      </c>
      <c r="E62" s="8">
        <v>3.7</v>
      </c>
      <c r="F62" s="8">
        <v>14.8</v>
      </c>
      <c r="G62" s="38">
        <v>112</v>
      </c>
      <c r="H62" s="8">
        <v>16</v>
      </c>
      <c r="I62" s="9"/>
      <c r="J62" s="9"/>
      <c r="K62" s="2"/>
      <c r="L62" s="2"/>
      <c r="M62" s="2"/>
      <c r="N62" s="2"/>
      <c r="O62" s="2"/>
    </row>
    <row r="63" spans="2:15" ht="31.5" x14ac:dyDescent="0.25">
      <c r="B63" s="6" t="s">
        <v>66</v>
      </c>
      <c r="C63" s="8" t="s">
        <v>51</v>
      </c>
      <c r="D63" s="8">
        <v>6.94</v>
      </c>
      <c r="E63" s="8">
        <v>5.61</v>
      </c>
      <c r="F63" s="8">
        <v>39.97</v>
      </c>
      <c r="G63" s="38">
        <v>238</v>
      </c>
      <c r="H63" s="8" t="s">
        <v>144</v>
      </c>
      <c r="I63" s="9"/>
      <c r="J63" s="9"/>
      <c r="K63" s="2"/>
      <c r="L63" s="2"/>
      <c r="M63" s="2"/>
      <c r="N63" s="2"/>
      <c r="O63" s="2"/>
    </row>
    <row r="64" spans="2:15" ht="15.75" x14ac:dyDescent="0.25">
      <c r="B64" s="21" t="s">
        <v>9</v>
      </c>
      <c r="C64" s="8">
        <v>200</v>
      </c>
      <c r="D64" s="8">
        <v>0</v>
      </c>
      <c r="E64" s="8">
        <v>0</v>
      </c>
      <c r="F64" s="8">
        <v>13.9</v>
      </c>
      <c r="G64" s="38">
        <v>52</v>
      </c>
      <c r="H64" s="8">
        <v>184</v>
      </c>
      <c r="I64" s="9"/>
      <c r="J64" s="9"/>
      <c r="K64" s="2"/>
      <c r="L64" s="2"/>
      <c r="M64" s="2"/>
      <c r="N64" s="2"/>
      <c r="O64" s="2"/>
    </row>
    <row r="65" spans="2:15" ht="15.75" x14ac:dyDescent="0.25">
      <c r="B65" s="6" t="s">
        <v>10</v>
      </c>
      <c r="C65" s="8">
        <v>50</v>
      </c>
      <c r="D65" s="8">
        <v>4</v>
      </c>
      <c r="E65" s="8">
        <v>1</v>
      </c>
      <c r="F65" s="8">
        <v>24.2</v>
      </c>
      <c r="G65" s="38">
        <v>118</v>
      </c>
      <c r="H65" s="8">
        <v>19</v>
      </c>
      <c r="I65" s="9"/>
      <c r="J65" s="9"/>
      <c r="K65" s="2"/>
      <c r="L65" s="2"/>
      <c r="M65" s="2"/>
      <c r="N65" s="2"/>
      <c r="O65" s="2"/>
    </row>
    <row r="66" spans="2:15" ht="15.75" x14ac:dyDescent="0.25">
      <c r="B66" s="11" t="s">
        <v>24</v>
      </c>
      <c r="C66" s="8"/>
      <c r="D66" s="12">
        <f>SUM(D62:D65)</f>
        <v>15.54</v>
      </c>
      <c r="E66" s="12">
        <f>SUM(E62:E65)</f>
        <v>10.31</v>
      </c>
      <c r="F66" s="12">
        <f>SUM(F62:F65)</f>
        <v>92.87</v>
      </c>
      <c r="G66" s="39">
        <f>SUM(G62:G65)</f>
        <v>520</v>
      </c>
      <c r="H66" s="8"/>
      <c r="I66" s="9"/>
      <c r="J66" s="9"/>
      <c r="K66" s="2"/>
      <c r="L66" s="2"/>
      <c r="M66" s="2"/>
      <c r="N66" s="2"/>
      <c r="O66" s="2"/>
    </row>
    <row r="67" spans="2:15" ht="15.75" x14ac:dyDescent="0.25">
      <c r="B67" s="11" t="s">
        <v>11</v>
      </c>
      <c r="C67" s="8"/>
      <c r="D67" s="7">
        <f>D60+D66</f>
        <v>33.54</v>
      </c>
      <c r="E67" s="7">
        <f t="shared" ref="E67:G67" si="0">E60+E66</f>
        <v>25.42</v>
      </c>
      <c r="F67" s="7">
        <f t="shared" si="0"/>
        <v>149.37</v>
      </c>
      <c r="G67" s="40">
        <f t="shared" si="0"/>
        <v>1029</v>
      </c>
      <c r="H67" s="8"/>
      <c r="I67" s="9"/>
      <c r="J67" s="9"/>
      <c r="K67" s="2"/>
      <c r="L67" s="2"/>
      <c r="M67" s="2"/>
      <c r="N67" s="2"/>
      <c r="O67" s="2"/>
    </row>
    <row r="68" spans="2:15" ht="15.75" x14ac:dyDescent="0.25">
      <c r="B68" s="11"/>
      <c r="C68" s="8"/>
      <c r="D68" s="7"/>
      <c r="E68" s="7"/>
      <c r="F68" s="7"/>
      <c r="G68" s="40"/>
      <c r="H68" s="8"/>
      <c r="I68" s="9"/>
      <c r="J68" s="9"/>
      <c r="K68" s="2"/>
      <c r="L68" s="2"/>
      <c r="M68" s="2"/>
      <c r="N68" s="2"/>
      <c r="O68" s="2"/>
    </row>
    <row r="69" spans="2:15" ht="15.75" x14ac:dyDescent="0.25">
      <c r="B69" s="22" t="s">
        <v>76</v>
      </c>
      <c r="C69" s="8"/>
      <c r="D69" s="19"/>
      <c r="E69" s="19"/>
      <c r="F69" s="19"/>
      <c r="G69" s="41"/>
      <c r="H69" s="8"/>
      <c r="I69" s="9"/>
      <c r="J69" s="9"/>
      <c r="K69" s="2"/>
      <c r="L69" s="2"/>
      <c r="M69" s="2"/>
      <c r="N69" s="2"/>
      <c r="O69" s="2"/>
    </row>
    <row r="70" spans="2:15" ht="31.5" x14ac:dyDescent="0.25">
      <c r="B70" s="21" t="s">
        <v>146</v>
      </c>
      <c r="C70" s="8">
        <v>30</v>
      </c>
      <c r="D70" s="8">
        <v>6.81</v>
      </c>
      <c r="E70" s="8">
        <v>8.7799999999999994</v>
      </c>
      <c r="F70" s="8">
        <v>1.1200000000000001</v>
      </c>
      <c r="G70" s="38">
        <v>111</v>
      </c>
      <c r="H70" s="8" t="s">
        <v>147</v>
      </c>
      <c r="I70" s="9"/>
      <c r="J70" s="9"/>
      <c r="K70" s="2"/>
      <c r="L70" s="2"/>
      <c r="M70" s="2"/>
      <c r="N70" s="2"/>
      <c r="O70" s="2"/>
    </row>
    <row r="71" spans="2:15" ht="15.75" x14ac:dyDescent="0.25">
      <c r="B71" s="19" t="s">
        <v>20</v>
      </c>
      <c r="C71" s="8" t="s">
        <v>51</v>
      </c>
      <c r="D71" s="8">
        <v>7.1</v>
      </c>
      <c r="E71" s="8">
        <v>5.8</v>
      </c>
      <c r="F71" s="8">
        <v>28.6</v>
      </c>
      <c r="G71" s="38">
        <v>198</v>
      </c>
      <c r="H71" s="8">
        <v>123</v>
      </c>
      <c r="I71" s="9"/>
      <c r="J71" s="9"/>
      <c r="K71" s="2"/>
      <c r="L71" s="2"/>
      <c r="M71" s="2"/>
      <c r="N71" s="2"/>
      <c r="O71" s="2"/>
    </row>
    <row r="72" spans="2:15" ht="15.75" x14ac:dyDescent="0.25">
      <c r="B72" s="19" t="s">
        <v>19</v>
      </c>
      <c r="C72" s="8">
        <v>200</v>
      </c>
      <c r="D72" s="8">
        <v>0.2</v>
      </c>
      <c r="E72" s="8">
        <v>0</v>
      </c>
      <c r="F72" s="8">
        <v>3.9</v>
      </c>
      <c r="G72" s="38">
        <v>16</v>
      </c>
      <c r="H72" s="8" t="s">
        <v>134</v>
      </c>
      <c r="I72" s="9"/>
      <c r="J72" s="9"/>
      <c r="K72" s="2"/>
      <c r="L72" s="2"/>
      <c r="M72" s="2"/>
      <c r="N72" s="2"/>
      <c r="O72" s="2"/>
    </row>
    <row r="73" spans="2:15" ht="15.75" x14ac:dyDescent="0.25">
      <c r="B73" s="21" t="s">
        <v>10</v>
      </c>
      <c r="C73" s="8">
        <v>50</v>
      </c>
      <c r="D73" s="8">
        <v>4</v>
      </c>
      <c r="E73" s="8">
        <v>1</v>
      </c>
      <c r="F73" s="8">
        <v>24.2</v>
      </c>
      <c r="G73" s="38">
        <v>118</v>
      </c>
      <c r="H73" s="8">
        <v>19</v>
      </c>
      <c r="I73" s="9"/>
      <c r="J73" s="9"/>
      <c r="K73" s="2"/>
      <c r="L73" s="2"/>
      <c r="M73" s="2"/>
      <c r="N73" s="2"/>
      <c r="O73" s="2"/>
    </row>
    <row r="74" spans="2:15" ht="15.75" x14ac:dyDescent="0.25">
      <c r="B74" s="22" t="s">
        <v>11</v>
      </c>
      <c r="C74" s="12"/>
      <c r="D74" s="12">
        <f>SUM(D70:D73)</f>
        <v>18.11</v>
      </c>
      <c r="E74" s="12">
        <f>SUM(E70:E73)</f>
        <v>15.579999999999998</v>
      </c>
      <c r="F74" s="12">
        <f>SUM(F70:F73)</f>
        <v>57.820000000000007</v>
      </c>
      <c r="G74" s="39">
        <f>SUM(G70:G73)</f>
        <v>443</v>
      </c>
      <c r="H74" s="8"/>
      <c r="I74" s="9"/>
      <c r="J74" s="9"/>
      <c r="K74" s="2"/>
      <c r="L74" s="2"/>
      <c r="M74" s="2"/>
      <c r="N74" s="2"/>
      <c r="O74" s="2"/>
    </row>
    <row r="75" spans="2:15" ht="15.75" x14ac:dyDescent="0.25">
      <c r="B75" s="11" t="s">
        <v>26</v>
      </c>
      <c r="C75" s="8"/>
      <c r="D75" s="5"/>
      <c r="E75" s="5"/>
      <c r="F75" s="5"/>
      <c r="G75" s="37"/>
      <c r="H75" s="8"/>
      <c r="I75" s="9"/>
      <c r="J75" s="9"/>
      <c r="K75" s="2"/>
      <c r="L75" s="2"/>
      <c r="M75" s="2"/>
      <c r="N75" s="2"/>
      <c r="O75" s="2"/>
    </row>
    <row r="76" spans="2:15" ht="31.5" x14ac:dyDescent="0.25">
      <c r="B76" s="6" t="s">
        <v>111</v>
      </c>
      <c r="C76" s="8">
        <v>200</v>
      </c>
      <c r="D76" s="5">
        <v>1.7</v>
      </c>
      <c r="E76" s="5">
        <v>5.3</v>
      </c>
      <c r="F76" s="5">
        <v>10.3</v>
      </c>
      <c r="G76" s="37">
        <v>95</v>
      </c>
      <c r="H76" s="8">
        <v>12</v>
      </c>
      <c r="I76" s="9"/>
      <c r="J76" s="9"/>
      <c r="K76" s="2"/>
      <c r="L76" s="2"/>
      <c r="M76" s="2"/>
      <c r="N76" s="2"/>
      <c r="O76" s="2"/>
    </row>
    <row r="77" spans="2:15" ht="31.5" x14ac:dyDescent="0.25">
      <c r="B77" s="6" t="s">
        <v>36</v>
      </c>
      <c r="C77" s="8">
        <v>165</v>
      </c>
      <c r="D77" s="5">
        <v>11.6</v>
      </c>
      <c r="E77" s="5">
        <v>10.9</v>
      </c>
      <c r="F77" s="5">
        <v>16</v>
      </c>
      <c r="G77" s="37">
        <v>210</v>
      </c>
      <c r="H77" s="8">
        <v>139</v>
      </c>
      <c r="I77" s="9"/>
      <c r="J77" s="9"/>
      <c r="K77" s="2"/>
      <c r="L77" s="2"/>
      <c r="M77" s="2"/>
      <c r="N77" s="2"/>
      <c r="O77" s="2"/>
    </row>
    <row r="78" spans="2:15" ht="15.75" x14ac:dyDescent="0.25">
      <c r="B78" s="6" t="s">
        <v>58</v>
      </c>
      <c r="C78" s="8">
        <v>200</v>
      </c>
      <c r="D78" s="8">
        <v>0</v>
      </c>
      <c r="E78" s="8">
        <v>0</v>
      </c>
      <c r="F78" s="8">
        <v>13.9</v>
      </c>
      <c r="G78" s="38">
        <v>52</v>
      </c>
      <c r="H78" s="8">
        <v>184</v>
      </c>
      <c r="I78" s="9"/>
      <c r="J78" s="9"/>
      <c r="K78" s="2"/>
      <c r="L78" s="2"/>
      <c r="M78" s="2"/>
      <c r="N78" s="2"/>
      <c r="O78" s="2"/>
    </row>
    <row r="79" spans="2:15" ht="15.75" x14ac:dyDescent="0.25">
      <c r="B79" s="6" t="s">
        <v>10</v>
      </c>
      <c r="C79" s="8">
        <v>50</v>
      </c>
      <c r="D79" s="8">
        <v>4</v>
      </c>
      <c r="E79" s="8">
        <v>1</v>
      </c>
      <c r="F79" s="8">
        <v>24.2</v>
      </c>
      <c r="G79" s="38">
        <v>118</v>
      </c>
      <c r="H79" s="8">
        <v>19</v>
      </c>
      <c r="I79" s="9"/>
      <c r="J79" s="9"/>
      <c r="K79" s="2"/>
      <c r="L79" s="2"/>
      <c r="M79" s="2"/>
      <c r="N79" s="2"/>
      <c r="O79" s="2"/>
    </row>
    <row r="80" spans="2:15" ht="15.75" x14ac:dyDescent="0.25">
      <c r="B80" s="11" t="s">
        <v>40</v>
      </c>
      <c r="C80" s="8"/>
      <c r="D80" s="12">
        <f>SUM(D76:D79)</f>
        <v>17.299999999999997</v>
      </c>
      <c r="E80" s="12">
        <f>SUM(E76:E79)</f>
        <v>17.2</v>
      </c>
      <c r="F80" s="12">
        <f>SUM(F76:F79)</f>
        <v>64.400000000000006</v>
      </c>
      <c r="G80" s="39">
        <f>SUM(G76:G79)</f>
        <v>475</v>
      </c>
      <c r="H80" s="8"/>
      <c r="I80" s="9"/>
      <c r="J80" s="9"/>
      <c r="K80" s="2"/>
      <c r="L80" s="2"/>
      <c r="M80" s="2"/>
      <c r="N80" s="2"/>
      <c r="O80" s="2"/>
    </row>
    <row r="81" spans="2:15" ht="15.75" x14ac:dyDescent="0.25">
      <c r="B81" s="11" t="s">
        <v>11</v>
      </c>
      <c r="C81" s="12"/>
      <c r="D81" s="7">
        <f>D74+D80</f>
        <v>35.409999999999997</v>
      </c>
      <c r="E81" s="7">
        <f t="shared" ref="E81:G81" si="1">E74+E80</f>
        <v>32.78</v>
      </c>
      <c r="F81" s="7">
        <f t="shared" si="1"/>
        <v>122.22000000000001</v>
      </c>
      <c r="G81" s="40">
        <f t="shared" si="1"/>
        <v>918</v>
      </c>
      <c r="H81" s="8"/>
      <c r="I81" s="9"/>
      <c r="J81" s="9"/>
      <c r="K81" s="2"/>
      <c r="L81" s="2"/>
      <c r="M81" s="2"/>
      <c r="N81" s="2"/>
      <c r="O81" s="2"/>
    </row>
    <row r="82" spans="2:15" ht="15.75" x14ac:dyDescent="0.25">
      <c r="B82" s="11" t="s">
        <v>71</v>
      </c>
      <c r="C82" s="8"/>
      <c r="D82" s="7">
        <f>D26+D39+D54+D67+D81</f>
        <v>194.66</v>
      </c>
      <c r="E82" s="7">
        <f>E26+E39+E54+E67+E81</f>
        <v>148.99</v>
      </c>
      <c r="F82" s="7">
        <f>F26+F39+F54+F67+F81</f>
        <v>705.62</v>
      </c>
      <c r="G82" s="40">
        <f>G26+G39+G54+G67+G81</f>
        <v>5017</v>
      </c>
      <c r="H82" s="8"/>
      <c r="I82" s="9"/>
      <c r="J82" s="9"/>
      <c r="K82" s="2"/>
      <c r="L82" s="2"/>
      <c r="M82" s="2"/>
      <c r="N82" s="2"/>
      <c r="O82" s="2"/>
    </row>
    <row r="83" spans="2:15" ht="18.75" x14ac:dyDescent="0.25">
      <c r="B83" s="32" t="s">
        <v>105</v>
      </c>
      <c r="C83" s="30"/>
      <c r="D83" s="30"/>
      <c r="E83" s="30"/>
      <c r="F83" s="30"/>
      <c r="G83" s="30"/>
      <c r="H83" s="12"/>
      <c r="I83" s="30"/>
      <c r="J83" s="30"/>
      <c r="K83" s="30"/>
      <c r="L83" s="30"/>
      <c r="M83" s="30"/>
      <c r="N83" s="30"/>
      <c r="O83" s="30"/>
    </row>
    <row r="84" spans="2:15" ht="15.75" x14ac:dyDescent="0.25">
      <c r="B84" s="22" t="s">
        <v>77</v>
      </c>
      <c r="C84" s="8" t="s">
        <v>21</v>
      </c>
      <c r="D84" s="8" t="s">
        <v>2</v>
      </c>
      <c r="E84" s="8" t="s">
        <v>3</v>
      </c>
      <c r="F84" s="8" t="s">
        <v>4</v>
      </c>
      <c r="G84" s="38" t="s">
        <v>5</v>
      </c>
      <c r="H84" s="8"/>
      <c r="I84" s="9"/>
      <c r="J84" s="9"/>
      <c r="K84" s="9"/>
      <c r="L84" s="9"/>
      <c r="M84" s="9"/>
      <c r="N84" s="9"/>
      <c r="O84" s="9"/>
    </row>
    <row r="85" spans="2:15" ht="31.5" x14ac:dyDescent="0.25">
      <c r="B85" s="21" t="s">
        <v>55</v>
      </c>
      <c r="C85" s="8">
        <v>10</v>
      </c>
      <c r="D85" s="8">
        <v>0</v>
      </c>
      <c r="E85" s="8">
        <v>7</v>
      </c>
      <c r="F85" s="8">
        <v>0</v>
      </c>
      <c r="G85" s="38">
        <v>66</v>
      </c>
      <c r="H85" s="8">
        <v>365</v>
      </c>
      <c r="I85" s="9"/>
      <c r="J85" s="9"/>
      <c r="K85" s="9"/>
      <c r="L85" s="9"/>
      <c r="M85" s="9"/>
      <c r="N85" s="9"/>
      <c r="O85" s="9"/>
    </row>
    <row r="86" spans="2:15" ht="31.5" x14ac:dyDescent="0.25">
      <c r="B86" s="21" t="s">
        <v>56</v>
      </c>
      <c r="C86" s="8" t="s">
        <v>57</v>
      </c>
      <c r="D86" s="8">
        <v>8.35</v>
      </c>
      <c r="E86" s="8">
        <v>9.5500000000000007</v>
      </c>
      <c r="F86" s="13" t="s">
        <v>137</v>
      </c>
      <c r="G86" s="38">
        <v>272</v>
      </c>
      <c r="H86" s="8">
        <v>257</v>
      </c>
      <c r="I86" s="9"/>
      <c r="J86" s="9"/>
      <c r="K86" s="9"/>
      <c r="L86" s="9"/>
      <c r="M86" s="9"/>
      <c r="N86" s="9"/>
      <c r="O86" s="14"/>
    </row>
    <row r="87" spans="2:15" ht="15.75" x14ac:dyDescent="0.25">
      <c r="B87" s="21" t="s">
        <v>58</v>
      </c>
      <c r="C87" s="8">
        <v>200</v>
      </c>
      <c r="D87" s="8">
        <v>0</v>
      </c>
      <c r="E87" s="8">
        <v>0</v>
      </c>
      <c r="F87" s="8">
        <v>13.9</v>
      </c>
      <c r="G87" s="38">
        <v>52</v>
      </c>
      <c r="H87" s="8">
        <v>184</v>
      </c>
      <c r="I87" s="9"/>
      <c r="J87" s="9"/>
      <c r="K87" s="9"/>
      <c r="L87" s="9"/>
      <c r="M87" s="9"/>
      <c r="N87" s="9"/>
      <c r="O87" s="14"/>
    </row>
    <row r="88" spans="2:15" ht="15.75" x14ac:dyDescent="0.25">
      <c r="B88" s="21" t="s">
        <v>10</v>
      </c>
      <c r="C88" s="8">
        <v>50</v>
      </c>
      <c r="D88" s="8">
        <v>4</v>
      </c>
      <c r="E88" s="8">
        <v>1</v>
      </c>
      <c r="F88" s="8">
        <v>24.2</v>
      </c>
      <c r="G88" s="38">
        <v>118</v>
      </c>
      <c r="H88" s="8">
        <v>19</v>
      </c>
      <c r="I88" s="10"/>
      <c r="J88" s="10"/>
      <c r="K88" s="10"/>
      <c r="L88" s="10"/>
      <c r="M88" s="10"/>
      <c r="N88" s="10"/>
      <c r="O88" s="14"/>
    </row>
    <row r="89" spans="2:15" ht="15.75" x14ac:dyDescent="0.25">
      <c r="B89" s="22" t="s">
        <v>59</v>
      </c>
      <c r="C89" s="12"/>
      <c r="D89" s="12">
        <f>SUM(D85:D88)</f>
        <v>12.35</v>
      </c>
      <c r="E89" s="12">
        <f>SUM(E85:E88)</f>
        <v>17.55</v>
      </c>
      <c r="F89" s="12">
        <f>SUM(F85:F88)</f>
        <v>38.1</v>
      </c>
      <c r="G89" s="39">
        <f>SUM(G85:G88)</f>
        <v>508</v>
      </c>
      <c r="H89" s="12"/>
      <c r="I89" s="15"/>
      <c r="J89" s="15"/>
      <c r="K89" s="15"/>
      <c r="L89" s="15"/>
      <c r="M89" s="15"/>
      <c r="N89" s="15"/>
      <c r="O89" s="14"/>
    </row>
    <row r="90" spans="2:15" ht="15.75" x14ac:dyDescent="0.25">
      <c r="B90" s="11" t="s">
        <v>34</v>
      </c>
      <c r="C90" s="12"/>
      <c r="D90" s="7"/>
      <c r="E90" s="7"/>
      <c r="F90" s="7"/>
      <c r="G90" s="40"/>
      <c r="H90" s="12"/>
      <c r="I90" s="15"/>
      <c r="J90" s="15"/>
      <c r="K90" s="15"/>
      <c r="L90" s="15"/>
      <c r="M90" s="15"/>
      <c r="N90" s="15"/>
      <c r="O90" s="14"/>
    </row>
    <row r="91" spans="2:15" ht="31.5" x14ac:dyDescent="0.25">
      <c r="B91" s="48" t="s">
        <v>28</v>
      </c>
      <c r="C91" s="8" t="s">
        <v>29</v>
      </c>
      <c r="D91" s="8">
        <v>1.4</v>
      </c>
      <c r="E91" s="8">
        <v>4.9000000000000004</v>
      </c>
      <c r="F91" s="8">
        <v>7</v>
      </c>
      <c r="G91" s="38">
        <v>78</v>
      </c>
      <c r="H91" s="8">
        <v>11</v>
      </c>
      <c r="I91" s="15"/>
      <c r="J91" s="15"/>
      <c r="K91" s="15"/>
      <c r="L91" s="15"/>
      <c r="M91" s="15"/>
      <c r="N91" s="15"/>
      <c r="O91" s="14"/>
    </row>
    <row r="92" spans="2:15" ht="15.75" x14ac:dyDescent="0.25">
      <c r="B92" s="48" t="s">
        <v>42</v>
      </c>
      <c r="C92" s="8" t="s">
        <v>37</v>
      </c>
      <c r="D92" s="8">
        <v>17.04</v>
      </c>
      <c r="E92" s="8">
        <v>9.6</v>
      </c>
      <c r="F92" s="8">
        <v>10.8</v>
      </c>
      <c r="G92" s="38">
        <v>254</v>
      </c>
      <c r="H92" s="8" t="s">
        <v>138</v>
      </c>
      <c r="I92" s="15"/>
      <c r="J92" s="15"/>
      <c r="K92" s="15"/>
      <c r="L92" s="15"/>
      <c r="M92" s="15"/>
      <c r="N92" s="15"/>
      <c r="O92" s="14"/>
    </row>
    <row r="93" spans="2:15" ht="31.5" x14ac:dyDescent="0.25">
      <c r="B93" s="48" t="s">
        <v>41</v>
      </c>
      <c r="C93" s="8">
        <v>150</v>
      </c>
      <c r="D93" s="8">
        <v>6.8</v>
      </c>
      <c r="E93" s="8">
        <v>3.8</v>
      </c>
      <c r="F93" s="8">
        <v>40</v>
      </c>
      <c r="G93" s="38">
        <v>213</v>
      </c>
      <c r="H93" s="8" t="s">
        <v>139</v>
      </c>
      <c r="I93" s="15"/>
      <c r="J93" s="15"/>
      <c r="K93" s="15"/>
      <c r="L93" s="15"/>
      <c r="M93" s="15"/>
      <c r="N93" s="15"/>
      <c r="O93" s="14"/>
    </row>
    <row r="94" spans="2:15" ht="15.75" x14ac:dyDescent="0.25">
      <c r="B94" s="48" t="s">
        <v>35</v>
      </c>
      <c r="C94" s="8">
        <v>200</v>
      </c>
      <c r="D94" s="8">
        <v>0</v>
      </c>
      <c r="E94" s="8">
        <v>0</v>
      </c>
      <c r="F94" s="8">
        <v>10</v>
      </c>
      <c r="G94" s="38">
        <v>119</v>
      </c>
      <c r="H94" s="8">
        <v>66</v>
      </c>
      <c r="I94" s="15"/>
      <c r="J94" s="15"/>
      <c r="K94" s="15"/>
      <c r="L94" s="15"/>
      <c r="M94" s="15"/>
      <c r="N94" s="15"/>
      <c r="O94" s="14"/>
    </row>
    <row r="95" spans="2:15" ht="15.75" x14ac:dyDescent="0.25">
      <c r="B95" s="48" t="s">
        <v>10</v>
      </c>
      <c r="C95" s="8">
        <v>50</v>
      </c>
      <c r="D95" s="8">
        <v>4</v>
      </c>
      <c r="E95" s="8">
        <v>1</v>
      </c>
      <c r="F95" s="8">
        <v>24.2</v>
      </c>
      <c r="G95" s="38">
        <v>118</v>
      </c>
      <c r="H95" s="8">
        <v>19</v>
      </c>
      <c r="I95" s="15"/>
      <c r="J95" s="15"/>
      <c r="K95" s="15"/>
      <c r="L95" s="15"/>
      <c r="M95" s="15"/>
      <c r="N95" s="15"/>
      <c r="O95" s="14"/>
    </row>
    <row r="96" spans="2:15" ht="15.75" x14ac:dyDescent="0.25">
      <c r="B96" s="49" t="s">
        <v>24</v>
      </c>
      <c r="C96" s="12"/>
      <c r="D96" s="12">
        <f>SUM(D92:D95)</f>
        <v>27.84</v>
      </c>
      <c r="E96" s="12">
        <f>SUM(E92:E95)</f>
        <v>14.399999999999999</v>
      </c>
      <c r="F96" s="12">
        <f>SUM(F92:F95)</f>
        <v>85</v>
      </c>
      <c r="G96" s="39">
        <f>SUM(G92:G95)</f>
        <v>704</v>
      </c>
      <c r="H96" s="8"/>
      <c r="I96" s="15"/>
      <c r="J96" s="15"/>
      <c r="K96" s="15"/>
      <c r="L96" s="15"/>
      <c r="M96" s="15"/>
      <c r="N96" s="15"/>
      <c r="O96" s="14"/>
    </row>
    <row r="97" spans="2:15" ht="15.75" x14ac:dyDescent="0.25">
      <c r="B97" s="49" t="s">
        <v>11</v>
      </c>
      <c r="C97" s="12"/>
      <c r="D97" s="12">
        <f>D89+D96</f>
        <v>40.19</v>
      </c>
      <c r="E97" s="12">
        <f t="shared" ref="E97:G97" si="2">E89+E96</f>
        <v>31.95</v>
      </c>
      <c r="F97" s="12">
        <f t="shared" si="2"/>
        <v>123.1</v>
      </c>
      <c r="G97" s="39">
        <f t="shared" si="2"/>
        <v>1212</v>
      </c>
      <c r="H97" s="12"/>
      <c r="I97" s="15"/>
      <c r="J97" s="15"/>
      <c r="K97" s="15"/>
      <c r="L97" s="15"/>
      <c r="M97" s="15"/>
      <c r="N97" s="15"/>
      <c r="O97" s="14"/>
    </row>
    <row r="98" spans="2:15" ht="15.75" x14ac:dyDescent="0.25">
      <c r="B98" s="20" t="s">
        <v>78</v>
      </c>
      <c r="C98" s="12"/>
      <c r="D98" s="20"/>
      <c r="E98" s="20"/>
      <c r="F98" s="20"/>
      <c r="G98" s="43"/>
      <c r="H98" s="12"/>
      <c r="I98" s="15"/>
      <c r="J98" s="15"/>
      <c r="K98" s="15"/>
      <c r="L98" s="15"/>
      <c r="M98" s="15"/>
      <c r="N98" s="15"/>
      <c r="O98" s="14"/>
    </row>
    <row r="99" spans="2:15" ht="31.5" x14ac:dyDescent="0.25">
      <c r="B99" s="21" t="s">
        <v>23</v>
      </c>
      <c r="C99" s="18" t="s">
        <v>60</v>
      </c>
      <c r="D99" s="24">
        <v>12.09</v>
      </c>
      <c r="E99" s="24">
        <v>4.4800000000000004</v>
      </c>
      <c r="F99" s="24">
        <v>3</v>
      </c>
      <c r="G99" s="44">
        <v>102</v>
      </c>
      <c r="H99" s="8">
        <v>80</v>
      </c>
      <c r="I99" s="10"/>
      <c r="J99" s="10"/>
      <c r="K99" s="10"/>
      <c r="L99" s="10"/>
      <c r="M99" s="10"/>
      <c r="N99" s="10"/>
      <c r="O99" s="14"/>
    </row>
    <row r="100" spans="2:15" ht="15.75" x14ac:dyDescent="0.25">
      <c r="B100" s="19" t="s">
        <v>145</v>
      </c>
      <c r="C100" s="8">
        <v>150</v>
      </c>
      <c r="D100" s="24">
        <v>5.5</v>
      </c>
      <c r="E100" s="24">
        <v>6.7</v>
      </c>
      <c r="F100" s="24">
        <v>25.3</v>
      </c>
      <c r="G100" s="44">
        <v>184</v>
      </c>
      <c r="H100" s="8">
        <v>133</v>
      </c>
      <c r="I100" s="10"/>
      <c r="J100" s="10"/>
      <c r="K100" s="10"/>
      <c r="L100" s="10"/>
      <c r="M100" s="10"/>
      <c r="N100" s="10"/>
      <c r="O100" s="14"/>
    </row>
    <row r="101" spans="2:15" ht="15.75" x14ac:dyDescent="0.25">
      <c r="B101" s="19" t="s">
        <v>61</v>
      </c>
      <c r="C101" s="8" t="s">
        <v>16</v>
      </c>
      <c r="D101" s="24">
        <v>0.2</v>
      </c>
      <c r="E101" s="24">
        <v>0</v>
      </c>
      <c r="F101" s="24">
        <v>13.7</v>
      </c>
      <c r="G101" s="44">
        <v>55</v>
      </c>
      <c r="H101" s="8">
        <v>196</v>
      </c>
      <c r="I101" s="10"/>
      <c r="J101" s="10"/>
      <c r="K101" s="10"/>
      <c r="L101" s="10"/>
      <c r="M101" s="10"/>
      <c r="N101" s="10"/>
      <c r="O101" s="14"/>
    </row>
    <row r="102" spans="2:15" ht="15.75" x14ac:dyDescent="0.25">
      <c r="B102" s="21" t="s">
        <v>10</v>
      </c>
      <c r="C102" s="8">
        <v>50</v>
      </c>
      <c r="D102" s="24">
        <v>4</v>
      </c>
      <c r="E102" s="24">
        <v>1</v>
      </c>
      <c r="F102" s="24">
        <v>24.2</v>
      </c>
      <c r="G102" s="44">
        <v>118</v>
      </c>
      <c r="H102" s="8">
        <v>19</v>
      </c>
      <c r="I102" s="10"/>
      <c r="J102" s="10"/>
      <c r="K102" s="10"/>
      <c r="L102" s="10"/>
      <c r="M102" s="10"/>
      <c r="N102" s="10"/>
      <c r="O102" s="14"/>
    </row>
    <row r="103" spans="2:15" ht="15.75" x14ac:dyDescent="0.25">
      <c r="B103" s="20" t="s">
        <v>11</v>
      </c>
      <c r="C103" s="12"/>
      <c r="D103" s="25">
        <f>SUM(D99:D102)</f>
        <v>21.79</v>
      </c>
      <c r="E103" s="25">
        <f>SUM(E99:E102)</f>
        <v>12.18</v>
      </c>
      <c r="F103" s="25">
        <f>SUM(F99:F102)</f>
        <v>66.2</v>
      </c>
      <c r="G103" s="45">
        <f>SUM(G99:G102)</f>
        <v>459</v>
      </c>
      <c r="H103" s="8"/>
      <c r="I103" s="10"/>
      <c r="J103" s="10"/>
      <c r="K103" s="10"/>
      <c r="L103" s="10"/>
      <c r="M103" s="10"/>
      <c r="N103" s="10"/>
      <c r="O103" s="14"/>
    </row>
    <row r="104" spans="2:15" ht="15.75" x14ac:dyDescent="0.25">
      <c r="B104" s="7" t="s">
        <v>34</v>
      </c>
      <c r="C104" s="12"/>
      <c r="D104" s="17"/>
      <c r="E104" s="17"/>
      <c r="F104" s="17"/>
      <c r="G104" s="46"/>
      <c r="H104" s="8"/>
      <c r="I104" s="10"/>
      <c r="J104" s="10"/>
      <c r="K104" s="10"/>
      <c r="L104" s="10"/>
      <c r="M104" s="10"/>
      <c r="N104" s="10"/>
      <c r="O104" s="14"/>
    </row>
    <row r="105" spans="2:15" ht="15.75" x14ac:dyDescent="0.25">
      <c r="B105" s="5" t="s">
        <v>114</v>
      </c>
      <c r="C105" s="8" t="s">
        <v>18</v>
      </c>
      <c r="D105" s="16">
        <v>1.94</v>
      </c>
      <c r="E105" s="16">
        <v>4.6100000000000003</v>
      </c>
      <c r="F105" s="16">
        <v>13.17</v>
      </c>
      <c r="G105" s="42">
        <v>103</v>
      </c>
      <c r="H105" s="8"/>
      <c r="I105" s="10"/>
      <c r="J105" s="10"/>
      <c r="K105" s="10"/>
      <c r="L105" s="10"/>
      <c r="M105" s="10"/>
      <c r="N105" s="10"/>
      <c r="O105" s="14"/>
    </row>
    <row r="106" spans="2:15" ht="15.75" x14ac:dyDescent="0.25">
      <c r="B106" s="21" t="s">
        <v>53</v>
      </c>
      <c r="C106" s="8">
        <v>150</v>
      </c>
      <c r="D106" s="8">
        <v>2.9</v>
      </c>
      <c r="E106" s="8">
        <v>7.5</v>
      </c>
      <c r="F106" s="8">
        <v>13.1</v>
      </c>
      <c r="G106" s="38">
        <v>131</v>
      </c>
      <c r="H106" s="8">
        <v>224</v>
      </c>
      <c r="I106" s="10"/>
      <c r="J106" s="10"/>
      <c r="K106" s="10"/>
      <c r="L106" s="10"/>
      <c r="M106" s="10"/>
      <c r="N106" s="10"/>
      <c r="O106" s="14"/>
    </row>
    <row r="107" spans="2:15" ht="15.75" x14ac:dyDescent="0.25">
      <c r="B107" s="5" t="s">
        <v>13</v>
      </c>
      <c r="C107" s="8">
        <v>200</v>
      </c>
      <c r="D107" s="8">
        <v>1</v>
      </c>
      <c r="E107" s="8">
        <v>0.5</v>
      </c>
      <c r="F107" s="8">
        <v>27.5</v>
      </c>
      <c r="G107" s="38">
        <v>110</v>
      </c>
      <c r="H107" s="8" t="s">
        <v>130</v>
      </c>
      <c r="I107" s="10"/>
      <c r="J107" s="10"/>
      <c r="K107" s="10"/>
      <c r="L107" s="10"/>
      <c r="M107" s="10"/>
      <c r="N107" s="10"/>
      <c r="O107" s="14"/>
    </row>
    <row r="108" spans="2:15" ht="15.75" x14ac:dyDescent="0.25">
      <c r="B108" s="6" t="s">
        <v>10</v>
      </c>
      <c r="C108" s="8">
        <v>50</v>
      </c>
      <c r="D108" s="16">
        <v>4</v>
      </c>
      <c r="E108" s="16">
        <v>1</v>
      </c>
      <c r="F108" s="16">
        <v>24.2</v>
      </c>
      <c r="G108" s="42">
        <v>118</v>
      </c>
      <c r="H108" s="8">
        <v>19</v>
      </c>
      <c r="I108" s="10"/>
      <c r="J108" s="10"/>
      <c r="K108" s="10"/>
      <c r="L108" s="10"/>
      <c r="M108" s="10"/>
      <c r="N108" s="10"/>
      <c r="O108" s="14"/>
    </row>
    <row r="109" spans="2:15" ht="15.75" x14ac:dyDescent="0.25">
      <c r="B109" s="21" t="s">
        <v>70</v>
      </c>
      <c r="C109" s="8" t="s">
        <v>64</v>
      </c>
      <c r="D109" s="8">
        <v>0.4</v>
      </c>
      <c r="E109" s="8">
        <v>0.4</v>
      </c>
      <c r="F109" s="8">
        <v>9.8000000000000007</v>
      </c>
      <c r="G109" s="38">
        <v>47</v>
      </c>
      <c r="H109" s="8"/>
      <c r="I109" s="10"/>
      <c r="J109" s="10"/>
      <c r="K109" s="10"/>
      <c r="L109" s="10"/>
      <c r="M109" s="10"/>
      <c r="N109" s="10"/>
      <c r="O109" s="14"/>
    </row>
    <row r="110" spans="2:15" ht="15.75" x14ac:dyDescent="0.25">
      <c r="B110" s="11" t="s">
        <v>24</v>
      </c>
      <c r="C110" s="8"/>
      <c r="D110" s="17">
        <f>SUM(D105:D108)</f>
        <v>9.84</v>
      </c>
      <c r="E110" s="17">
        <f>SUM(E105:E108)</f>
        <v>13.61</v>
      </c>
      <c r="F110" s="17">
        <f>SUM(F105:F108)</f>
        <v>77.97</v>
      </c>
      <c r="G110" s="46">
        <f>SUM(G105:G108)</f>
        <v>462</v>
      </c>
      <c r="H110" s="8"/>
      <c r="I110" s="10"/>
      <c r="J110" s="10"/>
      <c r="K110" s="10"/>
      <c r="L110" s="10"/>
      <c r="M110" s="10"/>
      <c r="N110" s="10"/>
      <c r="O110" s="14"/>
    </row>
    <row r="111" spans="2:15" ht="15.75" x14ac:dyDescent="0.25">
      <c r="B111" s="11" t="s">
        <v>11</v>
      </c>
      <c r="C111" s="8"/>
      <c r="D111" s="17">
        <f>D103+D110</f>
        <v>31.63</v>
      </c>
      <c r="E111" s="17">
        <f t="shared" ref="E111:G111" si="3">E103+E110</f>
        <v>25.79</v>
      </c>
      <c r="F111" s="17">
        <f t="shared" si="3"/>
        <v>144.17000000000002</v>
      </c>
      <c r="G111" s="46">
        <f t="shared" si="3"/>
        <v>921</v>
      </c>
      <c r="H111" s="8"/>
      <c r="I111" s="10"/>
      <c r="J111" s="10"/>
      <c r="K111" s="10"/>
      <c r="L111" s="10"/>
      <c r="M111" s="10"/>
      <c r="N111" s="10"/>
      <c r="O111" s="14"/>
    </row>
    <row r="112" spans="2:15" ht="15.75" x14ac:dyDescent="0.25">
      <c r="B112" s="20" t="s">
        <v>79</v>
      </c>
      <c r="C112" s="8"/>
      <c r="D112" s="8"/>
      <c r="E112" s="8"/>
      <c r="F112" s="8"/>
      <c r="G112" s="38"/>
      <c r="H112" s="8"/>
      <c r="I112" s="10"/>
      <c r="J112" s="10"/>
      <c r="K112" s="10"/>
      <c r="L112" s="10"/>
      <c r="M112" s="10"/>
      <c r="N112" s="10"/>
      <c r="O112" s="14"/>
    </row>
    <row r="113" spans="2:15" ht="15.75" x14ac:dyDescent="0.25">
      <c r="B113" s="19" t="s">
        <v>27</v>
      </c>
      <c r="C113" s="8">
        <v>40</v>
      </c>
      <c r="D113" s="8">
        <v>0.81</v>
      </c>
      <c r="E113" s="8">
        <v>1.8</v>
      </c>
      <c r="F113" s="8">
        <v>5.8</v>
      </c>
      <c r="G113" s="38">
        <v>40</v>
      </c>
      <c r="H113" s="8" t="s">
        <v>141</v>
      </c>
      <c r="I113" s="10"/>
      <c r="J113" s="10"/>
      <c r="K113" s="10"/>
      <c r="L113" s="10"/>
      <c r="M113" s="10"/>
      <c r="N113" s="10"/>
      <c r="O113" s="14"/>
    </row>
    <row r="114" spans="2:15" ht="15.75" x14ac:dyDescent="0.25">
      <c r="B114" s="19" t="s">
        <v>8</v>
      </c>
      <c r="C114" s="8">
        <v>50</v>
      </c>
      <c r="D114" s="8">
        <v>8.6</v>
      </c>
      <c r="E114" s="8">
        <v>9.44</v>
      </c>
      <c r="F114" s="8">
        <v>8.49</v>
      </c>
      <c r="G114" s="38">
        <v>152</v>
      </c>
      <c r="H114" s="8">
        <v>98</v>
      </c>
      <c r="I114" s="10"/>
      <c r="J114" s="10"/>
      <c r="K114" s="10"/>
      <c r="L114" s="10"/>
      <c r="M114" s="10"/>
      <c r="N114" s="10"/>
      <c r="O114" s="14"/>
    </row>
    <row r="115" spans="2:15" ht="18.75" customHeight="1" x14ac:dyDescent="0.25">
      <c r="B115" s="19" t="s">
        <v>6</v>
      </c>
      <c r="C115" s="8" t="s">
        <v>7</v>
      </c>
      <c r="D115" s="8">
        <v>6.01</v>
      </c>
      <c r="E115" s="8">
        <v>4.8899999999999997</v>
      </c>
      <c r="F115" s="8">
        <v>38.68</v>
      </c>
      <c r="G115" s="38">
        <v>258</v>
      </c>
      <c r="H115" s="8">
        <v>137</v>
      </c>
      <c r="I115" s="10"/>
      <c r="J115" s="10"/>
      <c r="K115" s="10"/>
      <c r="L115" s="10"/>
      <c r="M115" s="10"/>
      <c r="N115" s="10"/>
      <c r="O115" s="14"/>
    </row>
    <row r="116" spans="2:15" ht="22.5" customHeight="1" x14ac:dyDescent="0.25">
      <c r="B116" s="21" t="s">
        <v>17</v>
      </c>
      <c r="C116" s="8">
        <v>200</v>
      </c>
      <c r="D116" s="8">
        <v>0.7</v>
      </c>
      <c r="E116" s="8">
        <v>0.03</v>
      </c>
      <c r="F116" s="8">
        <v>29</v>
      </c>
      <c r="G116" s="38">
        <v>119</v>
      </c>
      <c r="H116" s="8">
        <v>65</v>
      </c>
      <c r="I116" s="10"/>
      <c r="J116" s="10"/>
      <c r="K116" s="10"/>
      <c r="L116" s="10"/>
      <c r="M116" s="10"/>
      <c r="N116" s="10"/>
      <c r="O116" s="14"/>
    </row>
    <row r="117" spans="2:15" ht="15.75" x14ac:dyDescent="0.25">
      <c r="B117" s="21" t="s">
        <v>10</v>
      </c>
      <c r="C117" s="8">
        <v>50</v>
      </c>
      <c r="D117" s="8">
        <v>4</v>
      </c>
      <c r="E117" s="8">
        <v>1</v>
      </c>
      <c r="F117" s="8">
        <v>24.2</v>
      </c>
      <c r="G117" s="38">
        <v>118</v>
      </c>
      <c r="H117" s="8"/>
      <c r="I117" s="10"/>
      <c r="J117" s="10"/>
      <c r="K117" s="10"/>
      <c r="L117" s="10"/>
      <c r="M117" s="10"/>
      <c r="N117" s="10"/>
      <c r="O117" s="14"/>
    </row>
    <row r="118" spans="2:15" ht="15.75" x14ac:dyDescent="0.25">
      <c r="B118" s="20" t="s">
        <v>24</v>
      </c>
      <c r="C118" s="12"/>
      <c r="D118" s="12">
        <f>SUM(D113:D117)</f>
        <v>20.12</v>
      </c>
      <c r="E118" s="12">
        <f>SUM(E113:E117)</f>
        <v>17.16</v>
      </c>
      <c r="F118" s="12">
        <f>SUM(F113:F117)</f>
        <v>106.17</v>
      </c>
      <c r="G118" s="39">
        <f>SUM(G113:G117)</f>
        <v>687</v>
      </c>
      <c r="H118" s="8"/>
      <c r="I118" s="10"/>
      <c r="J118" s="10"/>
      <c r="K118" s="10"/>
      <c r="L118" s="10"/>
      <c r="M118" s="10"/>
      <c r="N118" s="10"/>
      <c r="O118" s="14"/>
    </row>
    <row r="119" spans="2:15" ht="15.75" x14ac:dyDescent="0.25">
      <c r="B119" s="20" t="s">
        <v>34</v>
      </c>
      <c r="C119" s="12"/>
      <c r="D119" s="12"/>
      <c r="E119" s="12"/>
      <c r="F119" s="12"/>
      <c r="G119" s="39"/>
      <c r="H119" s="8"/>
      <c r="I119" s="10"/>
      <c r="J119" s="10"/>
      <c r="K119" s="10"/>
      <c r="L119" s="10"/>
      <c r="M119" s="10"/>
      <c r="N119" s="10"/>
      <c r="O119" s="14"/>
    </row>
    <row r="120" spans="2:15" ht="31.5" x14ac:dyDescent="0.25">
      <c r="B120" s="6" t="s">
        <v>69</v>
      </c>
      <c r="C120" s="8">
        <v>200</v>
      </c>
      <c r="D120" s="8">
        <v>4.5999999999999996</v>
      </c>
      <c r="E120" s="8">
        <v>3.7</v>
      </c>
      <c r="F120" s="8">
        <v>14.8</v>
      </c>
      <c r="G120" s="38">
        <v>112</v>
      </c>
      <c r="H120" s="8">
        <v>16</v>
      </c>
      <c r="I120" s="10"/>
      <c r="J120" s="10"/>
      <c r="K120" s="10"/>
      <c r="L120" s="10"/>
      <c r="M120" s="10"/>
      <c r="N120" s="10"/>
      <c r="O120" s="14"/>
    </row>
    <row r="121" spans="2:15" ht="15.75" x14ac:dyDescent="0.25">
      <c r="B121" s="6" t="s">
        <v>44</v>
      </c>
      <c r="C121" s="8">
        <v>60</v>
      </c>
      <c r="D121" s="8">
        <v>8.76</v>
      </c>
      <c r="E121" s="8">
        <v>10.79</v>
      </c>
      <c r="F121" s="8">
        <v>8.98</v>
      </c>
      <c r="G121" s="38">
        <v>168</v>
      </c>
      <c r="H121" s="8"/>
      <c r="I121" s="10"/>
      <c r="J121" s="10"/>
      <c r="K121" s="10"/>
      <c r="L121" s="10"/>
      <c r="M121" s="10"/>
      <c r="N121" s="10"/>
      <c r="O121" s="14"/>
    </row>
    <row r="122" spans="2:15" ht="15.75" x14ac:dyDescent="0.25">
      <c r="B122" s="6" t="s">
        <v>112</v>
      </c>
      <c r="C122" s="8">
        <v>120</v>
      </c>
      <c r="D122" s="8">
        <v>2.6</v>
      </c>
      <c r="E122" s="8">
        <v>3.9</v>
      </c>
      <c r="F122" s="8">
        <v>11.3</v>
      </c>
      <c r="G122" s="38">
        <v>90</v>
      </c>
      <c r="H122" s="8"/>
      <c r="I122" s="10"/>
      <c r="J122" s="10"/>
      <c r="K122" s="10"/>
      <c r="L122" s="10"/>
      <c r="M122" s="10"/>
      <c r="N122" s="10"/>
      <c r="O122" s="14"/>
    </row>
    <row r="123" spans="2:15" ht="15.75" x14ac:dyDescent="0.25">
      <c r="B123" s="6" t="s">
        <v>58</v>
      </c>
      <c r="C123" s="8">
        <v>200</v>
      </c>
      <c r="D123" s="8">
        <v>0</v>
      </c>
      <c r="E123" s="8">
        <v>0</v>
      </c>
      <c r="F123" s="8">
        <v>13.9</v>
      </c>
      <c r="G123" s="38">
        <v>52</v>
      </c>
      <c r="H123" s="8">
        <v>184</v>
      </c>
      <c r="I123" s="10"/>
      <c r="J123" s="10"/>
      <c r="K123" s="10"/>
      <c r="L123" s="10"/>
      <c r="M123" s="10"/>
      <c r="N123" s="10"/>
      <c r="O123" s="14"/>
    </row>
    <row r="124" spans="2:15" ht="15.75" x14ac:dyDescent="0.25">
      <c r="B124" s="6" t="s">
        <v>10</v>
      </c>
      <c r="C124" s="8">
        <v>50</v>
      </c>
      <c r="D124" s="8">
        <v>4</v>
      </c>
      <c r="E124" s="8">
        <v>1</v>
      </c>
      <c r="F124" s="8">
        <v>24.2</v>
      </c>
      <c r="G124" s="38">
        <v>118</v>
      </c>
      <c r="H124" s="8"/>
      <c r="I124" s="10"/>
      <c r="J124" s="10"/>
      <c r="K124" s="10"/>
      <c r="L124" s="10"/>
      <c r="M124" s="10"/>
      <c r="N124" s="10"/>
      <c r="O124" s="14"/>
    </row>
    <row r="125" spans="2:15" ht="15.75" x14ac:dyDescent="0.25">
      <c r="B125" s="11" t="s">
        <v>24</v>
      </c>
      <c r="C125" s="12"/>
      <c r="D125" s="12">
        <f>SUM(D120:D124)</f>
        <v>19.96</v>
      </c>
      <c r="E125" s="12">
        <f>SUM(E120:E124)</f>
        <v>19.389999999999997</v>
      </c>
      <c r="F125" s="12">
        <f>SUM(F120:F124)</f>
        <v>73.179999999999993</v>
      </c>
      <c r="G125" s="39">
        <f>SUM(G120:G124)</f>
        <v>540</v>
      </c>
      <c r="H125" s="8"/>
      <c r="I125" s="10"/>
      <c r="J125" s="10"/>
      <c r="K125" s="10"/>
      <c r="L125" s="10"/>
      <c r="M125" s="10"/>
      <c r="N125" s="10"/>
      <c r="O125" s="14"/>
    </row>
    <row r="126" spans="2:15" ht="15.75" x14ac:dyDescent="0.25">
      <c r="B126" s="11" t="s">
        <v>11</v>
      </c>
      <c r="C126" s="8"/>
      <c r="D126" s="12">
        <f>D118+D125</f>
        <v>40.08</v>
      </c>
      <c r="E126" s="12">
        <f t="shared" ref="E126:G126" si="4">E118+E125</f>
        <v>36.549999999999997</v>
      </c>
      <c r="F126" s="12">
        <f t="shared" si="4"/>
        <v>179.35</v>
      </c>
      <c r="G126" s="39">
        <f t="shared" si="4"/>
        <v>1227</v>
      </c>
      <c r="H126" s="8"/>
      <c r="I126" s="10"/>
      <c r="J126" s="10"/>
      <c r="K126" s="10"/>
      <c r="L126" s="10"/>
      <c r="M126" s="10"/>
      <c r="N126" s="10"/>
      <c r="O126" s="14"/>
    </row>
    <row r="127" spans="2:15" ht="15.75" x14ac:dyDescent="0.25">
      <c r="B127" s="20" t="s">
        <v>80</v>
      </c>
      <c r="C127" s="8"/>
      <c r="D127" s="8"/>
      <c r="E127" s="8"/>
      <c r="F127" s="8"/>
      <c r="G127" s="38"/>
      <c r="H127" s="8"/>
      <c r="I127" s="10"/>
      <c r="J127" s="10"/>
      <c r="K127" s="10"/>
      <c r="L127" s="10"/>
      <c r="M127" s="10"/>
      <c r="N127" s="10"/>
      <c r="O127" s="14"/>
    </row>
    <row r="128" spans="2:15" ht="15.75" x14ac:dyDescent="0.25">
      <c r="B128" s="19" t="s">
        <v>62</v>
      </c>
      <c r="C128" s="8">
        <v>200</v>
      </c>
      <c r="D128" s="8">
        <v>22.2</v>
      </c>
      <c r="E128" s="8">
        <v>22.7</v>
      </c>
      <c r="F128" s="8">
        <v>20.3</v>
      </c>
      <c r="G128" s="38">
        <v>375</v>
      </c>
      <c r="H128" s="8">
        <v>129</v>
      </c>
      <c r="I128" s="10"/>
      <c r="J128" s="10"/>
      <c r="K128" s="10"/>
      <c r="L128" s="10"/>
      <c r="M128" s="10"/>
      <c r="N128" s="10"/>
      <c r="O128" s="14"/>
    </row>
    <row r="129" spans="2:15" ht="15.75" x14ac:dyDescent="0.25">
      <c r="B129" s="19" t="s">
        <v>13</v>
      </c>
      <c r="C129" s="8">
        <v>200</v>
      </c>
      <c r="D129" s="8">
        <v>1</v>
      </c>
      <c r="E129" s="8">
        <v>0.5</v>
      </c>
      <c r="F129" s="8">
        <v>27.5</v>
      </c>
      <c r="G129" s="38">
        <v>110</v>
      </c>
      <c r="H129" s="8" t="s">
        <v>130</v>
      </c>
      <c r="I129" s="10"/>
      <c r="J129" s="10"/>
      <c r="K129" s="10"/>
      <c r="L129" s="10"/>
      <c r="M129" s="10"/>
      <c r="N129" s="10"/>
      <c r="O129" s="14"/>
    </row>
    <row r="130" spans="2:15" ht="15.75" x14ac:dyDescent="0.25">
      <c r="B130" s="21" t="s">
        <v>10</v>
      </c>
      <c r="C130" s="8">
        <v>50</v>
      </c>
      <c r="D130" s="8">
        <v>4</v>
      </c>
      <c r="E130" s="8">
        <v>1</v>
      </c>
      <c r="F130" s="8">
        <v>24.2</v>
      </c>
      <c r="G130" s="38">
        <v>118</v>
      </c>
      <c r="H130" s="8">
        <v>19</v>
      </c>
      <c r="I130" s="10"/>
      <c r="J130" s="10"/>
      <c r="K130" s="10"/>
      <c r="L130" s="10"/>
      <c r="M130" s="10"/>
      <c r="N130" s="10"/>
      <c r="O130" s="14"/>
    </row>
    <row r="131" spans="2:15" ht="15.75" x14ac:dyDescent="0.25">
      <c r="B131" s="21" t="s">
        <v>63</v>
      </c>
      <c r="C131" s="8" t="s">
        <v>64</v>
      </c>
      <c r="D131" s="8">
        <v>0.4</v>
      </c>
      <c r="E131" s="8">
        <v>0.4</v>
      </c>
      <c r="F131" s="8">
        <v>9.8000000000000007</v>
      </c>
      <c r="G131" s="38">
        <v>47</v>
      </c>
      <c r="H131" s="8"/>
      <c r="I131" s="10"/>
      <c r="J131" s="10"/>
      <c r="K131" s="10"/>
      <c r="L131" s="10"/>
      <c r="M131" s="10"/>
      <c r="N131" s="10"/>
      <c r="O131" s="14"/>
    </row>
    <row r="132" spans="2:15" ht="15.75" x14ac:dyDescent="0.25">
      <c r="B132" s="20" t="s">
        <v>11</v>
      </c>
      <c r="C132" s="12"/>
      <c r="D132" s="12">
        <f>SUM(D128:D131)</f>
        <v>27.599999999999998</v>
      </c>
      <c r="E132" s="12">
        <f>SUM(E128:E131)</f>
        <v>24.599999999999998</v>
      </c>
      <c r="F132" s="12">
        <f>SUM(F128:F131)</f>
        <v>81.8</v>
      </c>
      <c r="G132" s="39">
        <f>SUM(G128:G131)</f>
        <v>650</v>
      </c>
      <c r="H132" s="8"/>
      <c r="I132" s="10"/>
      <c r="J132" s="10"/>
      <c r="K132" s="10"/>
      <c r="L132" s="10"/>
      <c r="M132" s="10"/>
      <c r="N132" s="10"/>
      <c r="O132" s="14"/>
    </row>
    <row r="133" spans="2:15" ht="15.75" x14ac:dyDescent="0.25">
      <c r="B133" s="20" t="s">
        <v>34</v>
      </c>
      <c r="C133" s="12"/>
      <c r="D133" s="12"/>
      <c r="E133" s="12"/>
      <c r="F133" s="12"/>
      <c r="G133" s="39"/>
      <c r="H133" s="8"/>
      <c r="I133" s="10"/>
      <c r="J133" s="10"/>
      <c r="K133" s="10"/>
      <c r="L133" s="10"/>
      <c r="M133" s="10"/>
      <c r="N133" s="10"/>
      <c r="O133" s="14"/>
    </row>
    <row r="134" spans="2:15" ht="15.75" x14ac:dyDescent="0.25">
      <c r="B134" s="6" t="s">
        <v>113</v>
      </c>
      <c r="C134" s="8" t="s">
        <v>29</v>
      </c>
      <c r="D134" s="8">
        <v>2.4</v>
      </c>
      <c r="E134" s="8">
        <v>6.9</v>
      </c>
      <c r="F134" s="8">
        <v>11.8</v>
      </c>
      <c r="G134" s="38">
        <v>120</v>
      </c>
      <c r="H134" s="8">
        <v>17</v>
      </c>
      <c r="I134" s="10"/>
      <c r="J134" s="10"/>
      <c r="K134" s="10"/>
      <c r="L134" s="10"/>
      <c r="M134" s="10"/>
      <c r="N134" s="10"/>
      <c r="O134" s="14"/>
    </row>
    <row r="135" spans="2:15" ht="15.75" x14ac:dyDescent="0.25">
      <c r="B135" s="5" t="s">
        <v>36</v>
      </c>
      <c r="C135" s="8">
        <v>165</v>
      </c>
      <c r="D135" s="8">
        <v>11.6</v>
      </c>
      <c r="E135" s="8">
        <v>10.9</v>
      </c>
      <c r="F135" s="8">
        <v>16</v>
      </c>
      <c r="G135" s="38">
        <v>210</v>
      </c>
      <c r="H135" s="8">
        <v>139</v>
      </c>
      <c r="I135" s="10"/>
      <c r="J135" s="10"/>
      <c r="K135" s="10"/>
      <c r="L135" s="10"/>
      <c r="M135" s="10"/>
      <c r="N135" s="10"/>
      <c r="O135" s="14"/>
    </row>
    <row r="136" spans="2:15" ht="15.75" x14ac:dyDescent="0.25">
      <c r="B136" s="6" t="s">
        <v>58</v>
      </c>
      <c r="C136" s="8">
        <v>200</v>
      </c>
      <c r="D136" s="8">
        <v>0</v>
      </c>
      <c r="E136" s="8">
        <v>0</v>
      </c>
      <c r="F136" s="8">
        <v>13.9</v>
      </c>
      <c r="G136" s="38">
        <v>52</v>
      </c>
      <c r="H136" s="8">
        <v>184</v>
      </c>
      <c r="I136" s="10"/>
      <c r="J136" s="10"/>
      <c r="K136" s="10"/>
      <c r="L136" s="10"/>
      <c r="M136" s="10"/>
      <c r="N136" s="10"/>
      <c r="O136" s="14"/>
    </row>
    <row r="137" spans="2:15" ht="15.75" x14ac:dyDescent="0.25">
      <c r="B137" s="6" t="s">
        <v>10</v>
      </c>
      <c r="C137" s="8">
        <v>50</v>
      </c>
      <c r="D137" s="8">
        <v>4</v>
      </c>
      <c r="E137" s="8">
        <v>1</v>
      </c>
      <c r="F137" s="8">
        <v>24.2</v>
      </c>
      <c r="G137" s="38">
        <v>118</v>
      </c>
      <c r="H137" s="8">
        <v>19</v>
      </c>
      <c r="I137" s="10"/>
      <c r="J137" s="10"/>
      <c r="K137" s="10"/>
      <c r="L137" s="10"/>
      <c r="M137" s="10"/>
      <c r="N137" s="10"/>
      <c r="O137" s="14"/>
    </row>
    <row r="138" spans="2:15" ht="15.75" x14ac:dyDescent="0.25">
      <c r="B138" s="7" t="s">
        <v>40</v>
      </c>
      <c r="C138" s="12"/>
      <c r="D138" s="12">
        <f>SUM(D134:D137)</f>
        <v>18</v>
      </c>
      <c r="E138" s="12">
        <f>SUM(E134:E137)</f>
        <v>18.8</v>
      </c>
      <c r="F138" s="12">
        <f>SUM(F134:F137)</f>
        <v>65.900000000000006</v>
      </c>
      <c r="G138" s="39">
        <f>SUM(G134:G137)</f>
        <v>500</v>
      </c>
      <c r="H138" s="8"/>
      <c r="I138" s="10"/>
      <c r="J138" s="10"/>
      <c r="K138" s="10"/>
      <c r="L138" s="10"/>
      <c r="M138" s="10"/>
      <c r="N138" s="10"/>
      <c r="O138" s="14"/>
    </row>
    <row r="139" spans="2:15" ht="15.75" x14ac:dyDescent="0.25">
      <c r="B139" s="11" t="s">
        <v>11</v>
      </c>
      <c r="C139" s="8"/>
      <c r="D139" s="12">
        <f>D132+D138</f>
        <v>45.599999999999994</v>
      </c>
      <c r="E139" s="12">
        <f>E132+E138</f>
        <v>43.4</v>
      </c>
      <c r="F139" s="12">
        <f>F132+F138</f>
        <v>147.69999999999999</v>
      </c>
      <c r="G139" s="39">
        <f>G132+G138</f>
        <v>1150</v>
      </c>
      <c r="H139" s="8"/>
      <c r="I139" s="10"/>
      <c r="J139" s="10"/>
      <c r="K139" s="10"/>
      <c r="L139" s="10"/>
      <c r="M139" s="10"/>
      <c r="N139" s="10"/>
      <c r="O139" s="14"/>
    </row>
    <row r="140" spans="2:15" ht="15.75" x14ac:dyDescent="0.25">
      <c r="B140" s="20" t="s">
        <v>81</v>
      </c>
      <c r="C140" s="8"/>
      <c r="D140" s="8"/>
      <c r="E140" s="8"/>
      <c r="F140" s="8"/>
      <c r="G140" s="38"/>
      <c r="H140" s="8"/>
      <c r="I140" s="10"/>
      <c r="J140" s="10"/>
      <c r="K140" s="10"/>
      <c r="L140" s="10"/>
      <c r="M140" s="10"/>
      <c r="N140" s="10"/>
      <c r="O140" s="14"/>
    </row>
    <row r="141" spans="2:15" ht="15.75" x14ac:dyDescent="0.25">
      <c r="B141" s="21" t="s">
        <v>140</v>
      </c>
      <c r="C141" s="8">
        <v>185</v>
      </c>
      <c r="D141" s="8">
        <v>19</v>
      </c>
      <c r="E141" s="8">
        <v>16</v>
      </c>
      <c r="F141" s="8">
        <v>40</v>
      </c>
      <c r="G141" s="38">
        <v>382</v>
      </c>
      <c r="H141" s="8">
        <v>662</v>
      </c>
      <c r="I141" s="10"/>
      <c r="J141" s="10"/>
      <c r="K141" s="10"/>
      <c r="L141" s="10"/>
      <c r="M141" s="10"/>
      <c r="N141" s="10"/>
      <c r="O141" s="14"/>
    </row>
    <row r="142" spans="2:15" ht="15.75" x14ac:dyDescent="0.25">
      <c r="B142" s="21" t="s">
        <v>58</v>
      </c>
      <c r="C142" s="8">
        <v>200</v>
      </c>
      <c r="D142" s="8">
        <v>0</v>
      </c>
      <c r="E142" s="8">
        <v>0</v>
      </c>
      <c r="F142" s="8">
        <v>13.9</v>
      </c>
      <c r="G142" s="38">
        <v>52</v>
      </c>
      <c r="H142" s="8">
        <v>184</v>
      </c>
      <c r="I142" s="10"/>
      <c r="J142" s="10"/>
      <c r="K142" s="10"/>
      <c r="L142" s="10"/>
      <c r="M142" s="10"/>
      <c r="N142" s="10"/>
      <c r="O142" s="14"/>
    </row>
    <row r="143" spans="2:15" ht="15.75" x14ac:dyDescent="0.25">
      <c r="B143" s="21" t="s">
        <v>10</v>
      </c>
      <c r="C143" s="8">
        <v>50</v>
      </c>
      <c r="D143" s="8">
        <v>4</v>
      </c>
      <c r="E143" s="8">
        <v>1</v>
      </c>
      <c r="F143" s="8">
        <v>24.2</v>
      </c>
      <c r="G143" s="38">
        <v>118</v>
      </c>
      <c r="H143" s="8">
        <v>19</v>
      </c>
      <c r="I143" s="10"/>
      <c r="J143" s="10"/>
      <c r="K143" s="10"/>
      <c r="L143" s="10"/>
      <c r="M143" s="10"/>
      <c r="N143" s="10"/>
      <c r="O143" s="14"/>
    </row>
    <row r="144" spans="2:15" ht="15.75" x14ac:dyDescent="0.25">
      <c r="B144" s="21" t="s">
        <v>22</v>
      </c>
      <c r="C144" s="8">
        <v>30</v>
      </c>
      <c r="D144" s="8">
        <v>0.64</v>
      </c>
      <c r="E144" s="8">
        <v>1.68</v>
      </c>
      <c r="F144" s="8">
        <v>6.85</v>
      </c>
      <c r="G144" s="38">
        <v>43</v>
      </c>
      <c r="H144" s="8"/>
      <c r="I144" s="10"/>
      <c r="J144" s="10"/>
      <c r="K144" s="10"/>
      <c r="L144" s="10"/>
      <c r="M144" s="10"/>
      <c r="N144" s="10"/>
      <c r="O144" s="14"/>
    </row>
    <row r="145" spans="2:15" ht="15.75" x14ac:dyDescent="0.25">
      <c r="B145" s="20" t="s">
        <v>11</v>
      </c>
      <c r="C145" s="12"/>
      <c r="D145" s="12">
        <f>SUM(D141:D144)</f>
        <v>23.64</v>
      </c>
      <c r="E145" s="12">
        <f>SUM(E141:E144)</f>
        <v>18.68</v>
      </c>
      <c r="F145" s="12">
        <f>SUM(F141:F144)</f>
        <v>84.949999999999989</v>
      </c>
      <c r="G145" s="39">
        <f>SUM(G141:G144)</f>
        <v>595</v>
      </c>
      <c r="H145" s="8"/>
      <c r="I145" s="10"/>
      <c r="J145" s="10"/>
      <c r="K145" s="10"/>
      <c r="L145" s="10"/>
      <c r="M145" s="10"/>
      <c r="N145" s="10"/>
      <c r="O145" s="14"/>
    </row>
    <row r="146" spans="2:15" ht="15.75" x14ac:dyDescent="0.25">
      <c r="B146" s="7" t="s">
        <v>34</v>
      </c>
      <c r="C146" s="12"/>
      <c r="D146" s="12"/>
      <c r="E146" s="12"/>
      <c r="F146" s="12"/>
      <c r="G146" s="39"/>
      <c r="H146" s="8"/>
      <c r="I146" s="10"/>
      <c r="J146" s="10"/>
      <c r="K146" s="10"/>
      <c r="L146" s="10"/>
      <c r="M146" s="10"/>
      <c r="N146" s="10"/>
      <c r="O146" s="14"/>
    </row>
    <row r="147" spans="2:15" ht="15.75" x14ac:dyDescent="0.25">
      <c r="B147" s="6" t="s">
        <v>27</v>
      </c>
      <c r="C147" s="8">
        <v>40</v>
      </c>
      <c r="D147" s="8">
        <v>0.81</v>
      </c>
      <c r="E147" s="8">
        <v>0.8</v>
      </c>
      <c r="F147" s="8">
        <v>9</v>
      </c>
      <c r="G147" s="38">
        <v>48</v>
      </c>
      <c r="H147" s="8"/>
      <c r="I147" s="2"/>
      <c r="J147" s="2"/>
      <c r="K147" s="2"/>
      <c r="L147" s="2"/>
      <c r="M147" s="2"/>
      <c r="N147" s="2"/>
      <c r="O147" s="2"/>
    </row>
    <row r="148" spans="2:15" ht="31.5" x14ac:dyDescent="0.25">
      <c r="B148" s="6" t="s">
        <v>65</v>
      </c>
      <c r="C148" s="8" t="s">
        <v>29</v>
      </c>
      <c r="D148" s="8">
        <v>0.1</v>
      </c>
      <c r="E148" s="8">
        <v>4.72</v>
      </c>
      <c r="F148" s="8">
        <v>13.96</v>
      </c>
      <c r="G148" s="38">
        <v>108</v>
      </c>
      <c r="H148" s="8">
        <v>54</v>
      </c>
      <c r="I148" s="2"/>
      <c r="J148" s="2"/>
      <c r="K148" s="2"/>
      <c r="L148" s="2"/>
      <c r="M148" s="2"/>
      <c r="N148" s="2"/>
      <c r="O148" s="2"/>
    </row>
    <row r="149" spans="2:15" ht="15.75" x14ac:dyDescent="0.25">
      <c r="B149" s="6" t="s">
        <v>52</v>
      </c>
      <c r="C149" s="8">
        <v>50</v>
      </c>
      <c r="D149" s="8">
        <v>10.7</v>
      </c>
      <c r="E149" s="8">
        <v>9</v>
      </c>
      <c r="F149" s="8">
        <v>0.2</v>
      </c>
      <c r="G149" s="38">
        <v>124</v>
      </c>
      <c r="H149" s="8">
        <v>96</v>
      </c>
      <c r="I149" s="2"/>
      <c r="J149" s="2"/>
      <c r="K149" s="2"/>
      <c r="L149" s="2"/>
      <c r="M149" s="2"/>
      <c r="N149" s="2"/>
      <c r="O149" s="2"/>
    </row>
    <row r="150" spans="2:15" ht="31.5" x14ac:dyDescent="0.25">
      <c r="B150" s="21" t="s">
        <v>68</v>
      </c>
      <c r="C150" s="8" t="s">
        <v>7</v>
      </c>
      <c r="D150" s="8">
        <v>6.01</v>
      </c>
      <c r="E150" s="8">
        <v>4.8899999999999997</v>
      </c>
      <c r="F150" s="8">
        <v>38.68</v>
      </c>
      <c r="G150" s="38">
        <v>258</v>
      </c>
      <c r="H150" s="8">
        <v>137</v>
      </c>
      <c r="I150" s="2"/>
      <c r="J150" s="2"/>
      <c r="K150" s="2"/>
      <c r="L150" s="2"/>
      <c r="M150" s="2"/>
      <c r="N150" s="2"/>
      <c r="O150" s="2"/>
    </row>
    <row r="151" spans="2:15" ht="15.75" x14ac:dyDescent="0.25">
      <c r="B151" s="6" t="s">
        <v>35</v>
      </c>
      <c r="C151" s="8">
        <v>200</v>
      </c>
      <c r="D151" s="8">
        <v>0</v>
      </c>
      <c r="E151" s="8">
        <v>0</v>
      </c>
      <c r="F151" s="8">
        <v>10</v>
      </c>
      <c r="G151" s="38">
        <v>119</v>
      </c>
      <c r="H151" s="8">
        <v>66</v>
      </c>
      <c r="I151" s="2"/>
      <c r="J151" s="2"/>
      <c r="K151" s="2"/>
      <c r="L151" s="2"/>
      <c r="M151" s="2"/>
      <c r="N151" s="2"/>
      <c r="O151" s="2"/>
    </row>
    <row r="152" spans="2:15" ht="15.75" x14ac:dyDescent="0.25">
      <c r="B152" s="6" t="s">
        <v>10</v>
      </c>
      <c r="C152" s="8">
        <v>50</v>
      </c>
      <c r="D152" s="8">
        <v>4</v>
      </c>
      <c r="E152" s="8">
        <v>1</v>
      </c>
      <c r="F152" s="8">
        <v>24.2</v>
      </c>
      <c r="G152" s="38">
        <v>118</v>
      </c>
      <c r="H152" s="8">
        <v>19</v>
      </c>
      <c r="I152" s="2"/>
      <c r="J152" s="2"/>
      <c r="K152" s="2"/>
      <c r="L152" s="2"/>
      <c r="M152" s="2"/>
      <c r="N152" s="2"/>
      <c r="O152" s="2"/>
    </row>
    <row r="153" spans="2:15" ht="15.75" x14ac:dyDescent="0.25">
      <c r="B153" s="7" t="s">
        <v>40</v>
      </c>
      <c r="C153" s="12"/>
      <c r="D153" s="12">
        <f>SUM(D147:D152)</f>
        <v>21.619999999999997</v>
      </c>
      <c r="E153" s="12">
        <f>SUM(E147:E152)</f>
        <v>20.41</v>
      </c>
      <c r="F153" s="12">
        <f>SUM(F147:F152)</f>
        <v>96.04</v>
      </c>
      <c r="G153" s="39">
        <f>SUM(G147:G152)</f>
        <v>775</v>
      </c>
      <c r="H153" s="8"/>
      <c r="I153" s="2"/>
      <c r="J153" s="2"/>
      <c r="K153" s="2"/>
      <c r="L153" s="2"/>
      <c r="M153" s="2"/>
      <c r="N153" s="2"/>
      <c r="O153" s="2"/>
    </row>
    <row r="154" spans="2:15" ht="15.75" x14ac:dyDescent="0.25">
      <c r="B154" s="11" t="s">
        <v>11</v>
      </c>
      <c r="C154" s="8"/>
      <c r="D154" s="12">
        <f>D145+D153</f>
        <v>45.26</v>
      </c>
      <c r="E154" s="12">
        <f>E145+E153</f>
        <v>39.090000000000003</v>
      </c>
      <c r="F154" s="12">
        <f>F145+F153</f>
        <v>180.99</v>
      </c>
      <c r="G154" s="39">
        <f>G145+G153</f>
        <v>1370</v>
      </c>
      <c r="H154" s="8"/>
      <c r="I154" s="2"/>
      <c r="J154" s="2"/>
      <c r="K154" s="2"/>
      <c r="L154" s="2"/>
      <c r="M154" s="2"/>
      <c r="N154" s="2"/>
      <c r="O154" s="2"/>
    </row>
    <row r="155" spans="2:15" ht="15.75" x14ac:dyDescent="0.25">
      <c r="B155" s="28" t="s">
        <v>71</v>
      </c>
      <c r="C155" s="27"/>
      <c r="D155" s="26">
        <f>D97+D111+D126+D139+D154</f>
        <v>202.76</v>
      </c>
      <c r="E155" s="26">
        <f>E97+E111+E126+E139+E154</f>
        <v>176.78</v>
      </c>
      <c r="F155" s="26">
        <f>F97+F111+F126+F139+F154</f>
        <v>775.31</v>
      </c>
      <c r="G155" s="47">
        <f>G97+G111+G126+G139+G154</f>
        <v>5880</v>
      </c>
      <c r="H155" s="8"/>
    </row>
    <row r="156" spans="2:15" ht="22.5" customHeight="1" x14ac:dyDescent="0.3">
      <c r="B156" s="31" t="s">
        <v>92</v>
      </c>
      <c r="H156" s="8"/>
    </row>
    <row r="157" spans="2:15" ht="25.5" customHeight="1" x14ac:dyDescent="0.25">
      <c r="B157" s="5" t="s">
        <v>0</v>
      </c>
      <c r="C157" s="6" t="s">
        <v>1</v>
      </c>
      <c r="D157" s="5" t="s">
        <v>15</v>
      </c>
      <c r="E157" s="5"/>
      <c r="F157" s="5"/>
      <c r="G157" s="37"/>
      <c r="H157" s="8"/>
    </row>
    <row r="158" spans="2:15" ht="15.75" x14ac:dyDescent="0.25">
      <c r="B158" s="2"/>
      <c r="C158" s="2"/>
      <c r="D158" s="2"/>
      <c r="E158" s="2"/>
      <c r="F158" s="2"/>
      <c r="G158" s="2"/>
      <c r="H158" s="8"/>
    </row>
    <row r="159" spans="2:15" ht="15.75" x14ac:dyDescent="0.25">
      <c r="B159" s="7" t="s">
        <v>30</v>
      </c>
      <c r="C159" s="8"/>
      <c r="D159" s="5" t="s">
        <v>2</v>
      </c>
      <c r="E159" s="5" t="s">
        <v>3</v>
      </c>
      <c r="F159" s="5" t="s">
        <v>4</v>
      </c>
      <c r="G159" s="37" t="s">
        <v>5</v>
      </c>
      <c r="H159" s="8"/>
    </row>
    <row r="160" spans="2:15" ht="15.75" x14ac:dyDescent="0.25">
      <c r="B160" s="6" t="s">
        <v>82</v>
      </c>
      <c r="C160" s="13" t="s">
        <v>83</v>
      </c>
      <c r="D160" s="19">
        <v>3</v>
      </c>
      <c r="E160" s="19">
        <v>3</v>
      </c>
      <c r="F160" s="19">
        <v>0</v>
      </c>
      <c r="G160" s="41">
        <v>37</v>
      </c>
      <c r="H160" s="8" t="s">
        <v>135</v>
      </c>
    </row>
    <row r="161" spans="2:8" ht="31.5" x14ac:dyDescent="0.25">
      <c r="B161" s="6" t="s">
        <v>84</v>
      </c>
      <c r="C161" s="8" t="s">
        <v>18</v>
      </c>
      <c r="D161" s="19">
        <v>5.75</v>
      </c>
      <c r="E161" s="19">
        <v>7.73</v>
      </c>
      <c r="F161" s="19">
        <v>39.729999999999997</v>
      </c>
      <c r="G161" s="41">
        <v>253</v>
      </c>
      <c r="H161" s="8" t="s">
        <v>142</v>
      </c>
    </row>
    <row r="162" spans="2:8" ht="31.5" x14ac:dyDescent="0.25">
      <c r="B162" s="6" t="s">
        <v>48</v>
      </c>
      <c r="C162" s="8">
        <v>200</v>
      </c>
      <c r="D162" s="19">
        <v>3.1</v>
      </c>
      <c r="E162" s="19">
        <v>3.4</v>
      </c>
      <c r="F162" s="19">
        <v>15.1</v>
      </c>
      <c r="G162" s="41">
        <v>101</v>
      </c>
      <c r="H162" s="8">
        <v>60</v>
      </c>
    </row>
    <row r="163" spans="2:8" ht="15.75" x14ac:dyDescent="0.25">
      <c r="B163" s="6" t="s">
        <v>10</v>
      </c>
      <c r="C163" s="8">
        <v>50</v>
      </c>
      <c r="D163" s="19">
        <v>3.95</v>
      </c>
      <c r="E163" s="19">
        <v>0.5</v>
      </c>
      <c r="F163" s="19">
        <v>25.95</v>
      </c>
      <c r="G163" s="41">
        <v>118</v>
      </c>
      <c r="H163" s="8">
        <v>19</v>
      </c>
    </row>
    <row r="164" spans="2:8" ht="15.75" x14ac:dyDescent="0.25">
      <c r="B164" s="11" t="s">
        <v>11</v>
      </c>
      <c r="C164" s="12"/>
      <c r="D164" s="20">
        <f>SUM(D160:D163)</f>
        <v>15.8</v>
      </c>
      <c r="E164" s="20">
        <f>SUM(E160:E163)</f>
        <v>14.63</v>
      </c>
      <c r="F164" s="20">
        <f>SUM(F160:F163)</f>
        <v>80.78</v>
      </c>
      <c r="G164" s="43">
        <f>SUM(G160:G163)</f>
        <v>509</v>
      </c>
      <c r="H164" s="8"/>
    </row>
    <row r="165" spans="2:8" ht="15.75" x14ac:dyDescent="0.25">
      <c r="B165" s="22" t="s">
        <v>34</v>
      </c>
      <c r="C165" s="12"/>
      <c r="D165" s="12"/>
      <c r="E165" s="12"/>
      <c r="F165" s="12"/>
      <c r="G165" s="39"/>
      <c r="H165" s="8"/>
    </row>
    <row r="166" spans="2:8" ht="31.5" x14ac:dyDescent="0.25">
      <c r="B166" s="21" t="s">
        <v>111</v>
      </c>
      <c r="C166" s="8">
        <v>200</v>
      </c>
      <c r="D166" s="8">
        <v>1.7</v>
      </c>
      <c r="E166" s="8">
        <v>5.3</v>
      </c>
      <c r="F166" s="8">
        <v>10.3</v>
      </c>
      <c r="G166" s="38">
        <v>95</v>
      </c>
      <c r="H166" s="8">
        <v>12</v>
      </c>
    </row>
    <row r="167" spans="2:8" ht="15.75" x14ac:dyDescent="0.25">
      <c r="B167" s="6" t="s">
        <v>32</v>
      </c>
      <c r="C167" s="8">
        <v>180</v>
      </c>
      <c r="D167" s="8">
        <v>18.96</v>
      </c>
      <c r="E167" s="8">
        <v>19.079999999999998</v>
      </c>
      <c r="F167" s="8">
        <v>16.2</v>
      </c>
      <c r="G167" s="38">
        <v>313</v>
      </c>
      <c r="H167" s="8" t="s">
        <v>136</v>
      </c>
    </row>
    <row r="168" spans="2:8" ht="15.75" x14ac:dyDescent="0.25">
      <c r="B168" s="6" t="s">
        <v>9</v>
      </c>
      <c r="C168" s="8">
        <v>200</v>
      </c>
      <c r="D168" s="8">
        <v>0</v>
      </c>
      <c r="E168" s="8">
        <v>0</v>
      </c>
      <c r="F168" s="8">
        <v>13.9</v>
      </c>
      <c r="G168" s="38">
        <v>52</v>
      </c>
      <c r="H168" s="8">
        <v>184</v>
      </c>
    </row>
    <row r="169" spans="2:8" ht="15.75" x14ac:dyDescent="0.25">
      <c r="B169" s="6" t="s">
        <v>10</v>
      </c>
      <c r="C169" s="8">
        <v>50</v>
      </c>
      <c r="D169" s="8">
        <v>3.95</v>
      </c>
      <c r="E169" s="8">
        <v>0.5</v>
      </c>
      <c r="F169" s="8">
        <v>25.95</v>
      </c>
      <c r="G169" s="38">
        <v>118</v>
      </c>
      <c r="H169" s="8">
        <v>19</v>
      </c>
    </row>
    <row r="170" spans="2:8" ht="15.75" x14ac:dyDescent="0.25">
      <c r="B170" s="11" t="s">
        <v>24</v>
      </c>
      <c r="C170" s="12"/>
      <c r="D170" s="12">
        <f>SUM(D167:D169)</f>
        <v>22.91</v>
      </c>
      <c r="E170" s="12">
        <f>SUM(E167:E169)</f>
        <v>19.579999999999998</v>
      </c>
      <c r="F170" s="12">
        <f>SUM(F167:F169)</f>
        <v>56.05</v>
      </c>
      <c r="G170" s="39">
        <f>SUM(G167:G169)</f>
        <v>483</v>
      </c>
      <c r="H170" s="8"/>
    </row>
    <row r="171" spans="2:8" ht="15.75" x14ac:dyDescent="0.25">
      <c r="B171" s="22" t="s">
        <v>11</v>
      </c>
      <c r="C171" s="12"/>
      <c r="D171" s="12">
        <f>D164+D170</f>
        <v>38.71</v>
      </c>
      <c r="E171" s="12">
        <f>E164+E170</f>
        <v>34.21</v>
      </c>
      <c r="F171" s="12">
        <f>F164+F170</f>
        <v>136.82999999999998</v>
      </c>
      <c r="G171" s="39">
        <f>G164+G170</f>
        <v>992</v>
      </c>
      <c r="H171" s="8"/>
    </row>
    <row r="172" spans="2:8" ht="15.75" x14ac:dyDescent="0.25">
      <c r="B172" s="11" t="s">
        <v>73</v>
      </c>
      <c r="C172" s="8"/>
      <c r="D172" s="19"/>
      <c r="E172" s="19"/>
      <c r="F172" s="19"/>
      <c r="G172" s="41"/>
      <c r="H172" s="8"/>
    </row>
    <row r="173" spans="2:8" ht="15.75" x14ac:dyDescent="0.25">
      <c r="B173" s="6" t="s">
        <v>88</v>
      </c>
      <c r="C173" s="8">
        <v>50</v>
      </c>
      <c r="D173" s="8">
        <v>10.7</v>
      </c>
      <c r="E173" s="8">
        <v>9</v>
      </c>
      <c r="F173" s="8">
        <v>0.2</v>
      </c>
      <c r="G173" s="38">
        <v>124</v>
      </c>
      <c r="H173" s="8">
        <v>96</v>
      </c>
    </row>
    <row r="174" spans="2:8" ht="31.5" x14ac:dyDescent="0.25">
      <c r="B174" s="6" t="s">
        <v>6</v>
      </c>
      <c r="C174" s="8" t="s">
        <v>7</v>
      </c>
      <c r="D174" s="8">
        <v>6.01</v>
      </c>
      <c r="E174" s="8">
        <v>4.8899999999999997</v>
      </c>
      <c r="F174" s="8">
        <v>38.68</v>
      </c>
      <c r="G174" s="38">
        <v>258</v>
      </c>
      <c r="H174" s="8">
        <v>137</v>
      </c>
    </row>
    <row r="175" spans="2:8" ht="31.5" x14ac:dyDescent="0.25">
      <c r="B175" s="6" t="s">
        <v>13</v>
      </c>
      <c r="C175" s="8">
        <v>200</v>
      </c>
      <c r="D175" s="8">
        <v>1</v>
      </c>
      <c r="E175" s="8">
        <v>0.5</v>
      </c>
      <c r="F175" s="8">
        <v>27.5</v>
      </c>
      <c r="G175" s="38">
        <v>110</v>
      </c>
      <c r="H175" s="8" t="s">
        <v>130</v>
      </c>
    </row>
    <row r="176" spans="2:8" ht="15.75" x14ac:dyDescent="0.25">
      <c r="B176" s="6" t="s">
        <v>12</v>
      </c>
      <c r="C176" s="8">
        <v>50</v>
      </c>
      <c r="D176" s="8">
        <v>3.95</v>
      </c>
      <c r="E176" s="8">
        <v>0.5</v>
      </c>
      <c r="F176" s="8">
        <v>25.95</v>
      </c>
      <c r="G176" s="38">
        <v>118</v>
      </c>
      <c r="H176" s="8">
        <v>19</v>
      </c>
    </row>
    <row r="177" spans="2:8" ht="15.75" x14ac:dyDescent="0.25">
      <c r="B177" s="11" t="s">
        <v>24</v>
      </c>
      <c r="C177" s="12"/>
      <c r="D177" s="12">
        <f>SUM(D173:D176)</f>
        <v>21.66</v>
      </c>
      <c r="E177" s="12">
        <f>SUM(E173:E176)</f>
        <v>14.89</v>
      </c>
      <c r="F177" s="12">
        <f>SUM(F173:F176)</f>
        <v>92.33</v>
      </c>
      <c r="G177" s="39">
        <f>SUM(G173:G176)</f>
        <v>610</v>
      </c>
      <c r="H177" s="8"/>
    </row>
    <row r="178" spans="2:8" ht="15.75" x14ac:dyDescent="0.25">
      <c r="B178" s="11" t="s">
        <v>26</v>
      </c>
      <c r="C178" s="12"/>
      <c r="D178" s="20"/>
      <c r="E178" s="20"/>
      <c r="F178" s="20"/>
      <c r="G178" s="43"/>
      <c r="H178" s="8"/>
    </row>
    <row r="179" spans="2:8" ht="15.75" x14ac:dyDescent="0.25">
      <c r="B179" s="6" t="s">
        <v>114</v>
      </c>
      <c r="C179" s="8" t="s">
        <v>29</v>
      </c>
      <c r="D179" s="8">
        <v>1.7</v>
      </c>
      <c r="E179" s="8">
        <v>4.9000000000000004</v>
      </c>
      <c r="F179" s="8">
        <v>12.5</v>
      </c>
      <c r="G179" s="38">
        <v>101</v>
      </c>
      <c r="H179" s="8">
        <v>19</v>
      </c>
    </row>
    <row r="180" spans="2:8" ht="21.75" customHeight="1" x14ac:dyDescent="0.25">
      <c r="B180" s="6" t="s">
        <v>115</v>
      </c>
      <c r="C180" s="8">
        <v>170</v>
      </c>
      <c r="D180" s="8">
        <v>16.239999999999998</v>
      </c>
      <c r="E180" s="8">
        <v>18.13</v>
      </c>
      <c r="F180" s="13" t="s">
        <v>116</v>
      </c>
      <c r="G180" s="38">
        <v>306</v>
      </c>
      <c r="H180" s="8"/>
    </row>
    <row r="181" spans="2:8" ht="15.75" x14ac:dyDescent="0.25">
      <c r="B181" s="6" t="s">
        <v>9</v>
      </c>
      <c r="C181" s="8">
        <v>200</v>
      </c>
      <c r="D181" s="8">
        <v>0</v>
      </c>
      <c r="E181" s="8">
        <v>0</v>
      </c>
      <c r="F181" s="8">
        <v>13.9</v>
      </c>
      <c r="G181" s="38">
        <v>52</v>
      </c>
      <c r="H181" s="8">
        <v>184</v>
      </c>
    </row>
    <row r="182" spans="2:8" ht="15.75" x14ac:dyDescent="0.25">
      <c r="B182" s="6" t="s">
        <v>10</v>
      </c>
      <c r="C182" s="8">
        <v>50</v>
      </c>
      <c r="D182" s="8">
        <v>3.95</v>
      </c>
      <c r="E182" s="8">
        <v>0.5</v>
      </c>
      <c r="F182" s="8">
        <v>25.95</v>
      </c>
      <c r="G182" s="38">
        <v>118</v>
      </c>
      <c r="H182" s="8">
        <v>19</v>
      </c>
    </row>
    <row r="183" spans="2:8" ht="15.75" x14ac:dyDescent="0.25">
      <c r="B183" s="11" t="s">
        <v>24</v>
      </c>
      <c r="C183" s="12"/>
      <c r="D183" s="12">
        <f>SUM(D179:D182)</f>
        <v>21.889999999999997</v>
      </c>
      <c r="E183" s="12">
        <f>SUM(E179:E182)</f>
        <v>23.53</v>
      </c>
      <c r="F183" s="12">
        <f>SUM(F179:F182)</f>
        <v>52.349999999999994</v>
      </c>
      <c r="G183" s="39">
        <f>SUM(G179:G182)</f>
        <v>577</v>
      </c>
      <c r="H183" s="8"/>
    </row>
    <row r="184" spans="2:8" ht="15.75" x14ac:dyDescent="0.25">
      <c r="B184" s="11" t="s">
        <v>11</v>
      </c>
      <c r="C184" s="12"/>
      <c r="D184" s="12">
        <f>D177+D183</f>
        <v>43.55</v>
      </c>
      <c r="E184" s="12">
        <f>E177+E183</f>
        <v>38.42</v>
      </c>
      <c r="F184" s="12">
        <f>F177+F183</f>
        <v>144.68</v>
      </c>
      <c r="G184" s="39">
        <f>G177+G183</f>
        <v>1187</v>
      </c>
      <c r="H184" s="8"/>
    </row>
    <row r="185" spans="2:8" ht="15.75" x14ac:dyDescent="0.25">
      <c r="B185" s="11" t="s">
        <v>93</v>
      </c>
      <c r="C185" s="8"/>
      <c r="D185" s="19"/>
      <c r="E185" s="19"/>
      <c r="F185" s="19"/>
      <c r="G185" s="41"/>
      <c r="H185" s="8"/>
    </row>
    <row r="186" spans="2:8" ht="15.75" x14ac:dyDescent="0.25">
      <c r="B186" s="19" t="s">
        <v>31</v>
      </c>
      <c r="C186" s="8">
        <v>40</v>
      </c>
      <c r="D186" s="8">
        <v>0.6</v>
      </c>
      <c r="E186" s="8">
        <v>2</v>
      </c>
      <c r="F186" s="8">
        <v>3.7</v>
      </c>
      <c r="G186" s="38">
        <v>35</v>
      </c>
      <c r="H186" s="8">
        <v>1</v>
      </c>
    </row>
    <row r="187" spans="2:8" ht="15.75" x14ac:dyDescent="0.25">
      <c r="B187" s="6" t="s">
        <v>8</v>
      </c>
      <c r="C187" s="8">
        <v>50</v>
      </c>
      <c r="D187" s="8">
        <v>8.6</v>
      </c>
      <c r="E187" s="8">
        <v>9.44</v>
      </c>
      <c r="F187" s="8">
        <v>8.49</v>
      </c>
      <c r="G187" s="38">
        <v>152</v>
      </c>
      <c r="H187" s="8">
        <v>98</v>
      </c>
    </row>
    <row r="188" spans="2:8" ht="31.5" x14ac:dyDescent="0.25">
      <c r="B188" s="6" t="s">
        <v>20</v>
      </c>
      <c r="C188" s="8" t="s">
        <v>51</v>
      </c>
      <c r="D188" s="8">
        <v>7.1</v>
      </c>
      <c r="E188" s="8">
        <v>5.8</v>
      </c>
      <c r="F188" s="8">
        <v>28.6</v>
      </c>
      <c r="G188" s="38">
        <v>198</v>
      </c>
      <c r="H188" s="8">
        <v>123</v>
      </c>
    </row>
    <row r="189" spans="2:8" ht="15.75" x14ac:dyDescent="0.25">
      <c r="B189" s="19" t="s">
        <v>110</v>
      </c>
      <c r="C189" s="8">
        <v>200</v>
      </c>
      <c r="D189" s="8">
        <v>0</v>
      </c>
      <c r="E189" s="8">
        <v>0</v>
      </c>
      <c r="F189" s="8">
        <v>13.9</v>
      </c>
      <c r="G189" s="38">
        <v>52</v>
      </c>
      <c r="H189" s="8">
        <v>184</v>
      </c>
    </row>
    <row r="190" spans="2:8" ht="15.75" x14ac:dyDescent="0.25">
      <c r="B190" s="6" t="s">
        <v>12</v>
      </c>
      <c r="C190" s="8">
        <v>50</v>
      </c>
      <c r="D190" s="8">
        <v>3.95</v>
      </c>
      <c r="E190" s="8">
        <v>0.5</v>
      </c>
      <c r="F190" s="8">
        <v>25.95</v>
      </c>
      <c r="G190" s="38">
        <v>118</v>
      </c>
      <c r="H190" s="8">
        <v>19</v>
      </c>
    </row>
    <row r="191" spans="2:8" ht="15.75" x14ac:dyDescent="0.25">
      <c r="B191" s="11" t="s">
        <v>11</v>
      </c>
      <c r="C191" s="12"/>
      <c r="D191" s="12">
        <f>SUM(D186:D190)</f>
        <v>20.249999999999996</v>
      </c>
      <c r="E191" s="12">
        <f>SUM(E186:E190)</f>
        <v>17.739999999999998</v>
      </c>
      <c r="F191" s="12">
        <f>SUM(F186:F190)</f>
        <v>80.64</v>
      </c>
      <c r="G191" s="39">
        <f>SUM(G186:G190)</f>
        <v>555</v>
      </c>
      <c r="H191" s="8"/>
    </row>
    <row r="192" spans="2:8" ht="15.75" x14ac:dyDescent="0.25">
      <c r="B192" s="11" t="s">
        <v>26</v>
      </c>
      <c r="C192" s="12"/>
      <c r="D192" s="7"/>
      <c r="E192" s="7"/>
      <c r="F192" s="7"/>
      <c r="G192" s="40"/>
      <c r="H192" s="8"/>
    </row>
    <row r="193" spans="2:8" ht="31.5" x14ac:dyDescent="0.25">
      <c r="B193" s="6" t="s">
        <v>28</v>
      </c>
      <c r="C193" s="8" t="s">
        <v>29</v>
      </c>
      <c r="D193" s="8">
        <v>1.4</v>
      </c>
      <c r="E193" s="8">
        <v>4.9000000000000004</v>
      </c>
      <c r="F193" s="8">
        <v>7</v>
      </c>
      <c r="G193" s="38">
        <v>78</v>
      </c>
      <c r="H193" s="8">
        <v>11</v>
      </c>
    </row>
    <row r="194" spans="2:8" ht="31.5" x14ac:dyDescent="0.25">
      <c r="B194" s="6" t="s">
        <v>62</v>
      </c>
      <c r="C194" s="8">
        <v>200</v>
      </c>
      <c r="D194" s="8">
        <v>22.2</v>
      </c>
      <c r="E194" s="8">
        <v>22.7</v>
      </c>
      <c r="F194" s="8">
        <v>20.3</v>
      </c>
      <c r="G194" s="38">
        <v>375</v>
      </c>
      <c r="H194" s="8">
        <v>129</v>
      </c>
    </row>
    <row r="195" spans="2:8" ht="15.75" x14ac:dyDescent="0.25">
      <c r="B195" s="6" t="s">
        <v>110</v>
      </c>
      <c r="C195" s="8">
        <v>200</v>
      </c>
      <c r="D195" s="8">
        <v>0</v>
      </c>
      <c r="E195" s="8">
        <v>0</v>
      </c>
      <c r="F195" s="8">
        <v>13.9</v>
      </c>
      <c r="G195" s="38">
        <v>52</v>
      </c>
      <c r="H195" s="8">
        <v>184</v>
      </c>
    </row>
    <row r="196" spans="2:8" ht="15.75" x14ac:dyDescent="0.25">
      <c r="B196" s="6" t="s">
        <v>10</v>
      </c>
      <c r="C196" s="8">
        <v>50</v>
      </c>
      <c r="D196" s="8">
        <v>3.95</v>
      </c>
      <c r="E196" s="8">
        <v>0.5</v>
      </c>
      <c r="F196" s="8">
        <v>25.95</v>
      </c>
      <c r="G196" s="38">
        <v>118</v>
      </c>
      <c r="H196" s="8">
        <v>19</v>
      </c>
    </row>
    <row r="197" spans="2:8" ht="15.75" x14ac:dyDescent="0.25">
      <c r="B197" s="11" t="s">
        <v>24</v>
      </c>
      <c r="C197" s="12"/>
      <c r="D197" s="12">
        <f>SUM(D193:D196)</f>
        <v>27.549999999999997</v>
      </c>
      <c r="E197" s="12">
        <f>SUM(E193:E196)</f>
        <v>28.1</v>
      </c>
      <c r="F197" s="12">
        <f>SUM(F193:F196)</f>
        <v>67.150000000000006</v>
      </c>
      <c r="G197" s="39">
        <f>SUM(G193:G196)</f>
        <v>623</v>
      </c>
      <c r="H197" s="8"/>
    </row>
    <row r="198" spans="2:8" ht="15.75" x14ac:dyDescent="0.25">
      <c r="B198" s="11" t="s">
        <v>11</v>
      </c>
      <c r="C198" s="12"/>
      <c r="D198" s="12">
        <f>D191+D197</f>
        <v>47.8</v>
      </c>
      <c r="E198" s="12">
        <f t="shared" ref="E198:G198" si="5">E191+E197</f>
        <v>45.84</v>
      </c>
      <c r="F198" s="12">
        <f t="shared" si="5"/>
        <v>147.79000000000002</v>
      </c>
      <c r="G198" s="39">
        <f t="shared" si="5"/>
        <v>1178</v>
      </c>
      <c r="H198" s="8"/>
    </row>
    <row r="199" spans="2:8" ht="15.75" x14ac:dyDescent="0.25">
      <c r="B199" s="11" t="s">
        <v>94</v>
      </c>
      <c r="C199" s="8"/>
      <c r="D199" s="5"/>
      <c r="E199" s="5"/>
      <c r="F199" s="5"/>
      <c r="G199" s="37"/>
      <c r="H199" s="8"/>
    </row>
    <row r="200" spans="2:8" ht="31.5" x14ac:dyDescent="0.25">
      <c r="B200" s="6" t="s">
        <v>23</v>
      </c>
      <c r="C200" s="18" t="s">
        <v>60</v>
      </c>
      <c r="D200" s="8">
        <v>12.09</v>
      </c>
      <c r="E200" s="8">
        <v>4.4800000000000004</v>
      </c>
      <c r="F200" s="8">
        <v>3</v>
      </c>
      <c r="G200" s="38">
        <v>102</v>
      </c>
      <c r="H200" s="8">
        <v>80</v>
      </c>
    </row>
    <row r="201" spans="2:8" ht="31.5" x14ac:dyDescent="0.25">
      <c r="B201" s="6" t="s">
        <v>89</v>
      </c>
      <c r="C201" s="8">
        <v>150</v>
      </c>
      <c r="D201" s="24">
        <v>3.3</v>
      </c>
      <c r="E201" s="24">
        <v>5.1100000000000003</v>
      </c>
      <c r="F201" s="24">
        <v>22.1</v>
      </c>
      <c r="G201" s="44">
        <v>148</v>
      </c>
      <c r="H201" s="8">
        <v>138</v>
      </c>
    </row>
    <row r="202" spans="2:8" ht="31.5" x14ac:dyDescent="0.25">
      <c r="B202" s="6" t="s">
        <v>17</v>
      </c>
      <c r="C202" s="8">
        <v>200</v>
      </c>
      <c r="D202" s="8">
        <v>0.7</v>
      </c>
      <c r="E202" s="8">
        <v>0.03</v>
      </c>
      <c r="F202" s="8">
        <v>29</v>
      </c>
      <c r="G202" s="38">
        <v>119</v>
      </c>
      <c r="H202" s="8">
        <v>65</v>
      </c>
    </row>
    <row r="203" spans="2:8" ht="15.75" x14ac:dyDescent="0.25">
      <c r="B203" s="6" t="s">
        <v>10</v>
      </c>
      <c r="C203" s="8">
        <v>50</v>
      </c>
      <c r="D203" s="8">
        <v>4</v>
      </c>
      <c r="E203" s="8">
        <v>1</v>
      </c>
      <c r="F203" s="8">
        <v>24.2</v>
      </c>
      <c r="G203" s="38">
        <v>118</v>
      </c>
      <c r="H203" s="8"/>
    </row>
    <row r="204" spans="2:8" ht="15.75" x14ac:dyDescent="0.25">
      <c r="B204" s="11" t="s">
        <v>11</v>
      </c>
      <c r="C204" s="12"/>
      <c r="D204" s="25">
        <f>SUM(D200:D203)</f>
        <v>20.09</v>
      </c>
      <c r="E204" s="25">
        <f>SUM(E200:E203)</f>
        <v>10.62</v>
      </c>
      <c r="F204" s="25">
        <f>SUM(F200:F203)</f>
        <v>78.3</v>
      </c>
      <c r="G204" s="45">
        <f>SUM(G200:G203)</f>
        <v>487</v>
      </c>
      <c r="H204" s="8"/>
    </row>
    <row r="205" spans="2:8" ht="31.5" x14ac:dyDescent="0.25">
      <c r="B205" s="6" t="s">
        <v>39</v>
      </c>
      <c r="C205" s="8">
        <v>200</v>
      </c>
      <c r="D205" s="8">
        <v>4.5999999999999996</v>
      </c>
      <c r="E205" s="8">
        <v>3.7</v>
      </c>
      <c r="F205" s="8">
        <v>14.8</v>
      </c>
      <c r="G205" s="38">
        <v>112</v>
      </c>
      <c r="H205" s="8">
        <v>16</v>
      </c>
    </row>
    <row r="206" spans="2:8" ht="31.5" x14ac:dyDescent="0.25">
      <c r="B206" s="6" t="s">
        <v>66</v>
      </c>
      <c r="C206" s="8" t="s">
        <v>51</v>
      </c>
      <c r="D206" s="8">
        <v>6.94</v>
      </c>
      <c r="E206" s="8">
        <v>5.61</v>
      </c>
      <c r="F206" s="8">
        <v>39.97</v>
      </c>
      <c r="G206" s="38">
        <v>238</v>
      </c>
      <c r="H206" s="8" t="s">
        <v>144</v>
      </c>
    </row>
    <row r="207" spans="2:8" ht="15.75" x14ac:dyDescent="0.25">
      <c r="B207" s="21" t="s">
        <v>9</v>
      </c>
      <c r="C207" s="8">
        <v>200</v>
      </c>
      <c r="D207" s="8">
        <v>0</v>
      </c>
      <c r="E207" s="8">
        <v>0</v>
      </c>
      <c r="F207" s="8">
        <v>13.9</v>
      </c>
      <c r="G207" s="38">
        <v>52</v>
      </c>
      <c r="H207" s="8">
        <v>184</v>
      </c>
    </row>
    <row r="208" spans="2:8" ht="15.75" x14ac:dyDescent="0.25">
      <c r="B208" s="6" t="s">
        <v>10</v>
      </c>
      <c r="C208" s="8">
        <v>50</v>
      </c>
      <c r="D208" s="8">
        <v>4</v>
      </c>
      <c r="E208" s="8">
        <v>1</v>
      </c>
      <c r="F208" s="8">
        <v>24.2</v>
      </c>
      <c r="G208" s="38">
        <v>118</v>
      </c>
      <c r="H208" s="8">
        <v>19</v>
      </c>
    </row>
    <row r="209" spans="2:8" ht="15.75" x14ac:dyDescent="0.25">
      <c r="B209" s="11" t="s">
        <v>24</v>
      </c>
      <c r="C209" s="8"/>
      <c r="D209" s="12">
        <f>SUM(D205:D208)</f>
        <v>15.54</v>
      </c>
      <c r="E209" s="12">
        <f>SUM(E205:E208)</f>
        <v>10.31</v>
      </c>
      <c r="F209" s="12">
        <f>SUM(F205:F208)</f>
        <v>92.87</v>
      </c>
      <c r="G209" s="39">
        <f>SUM(G205:G208)</f>
        <v>520</v>
      </c>
      <c r="H209" s="8"/>
    </row>
    <row r="210" spans="2:8" ht="15.75" x14ac:dyDescent="0.25">
      <c r="B210" s="11" t="s">
        <v>11</v>
      </c>
      <c r="C210" s="8"/>
      <c r="D210" s="7">
        <f>D204+D209</f>
        <v>35.629999999999995</v>
      </c>
      <c r="E210" s="7">
        <f t="shared" ref="E210:G210" si="6">E204+E209</f>
        <v>20.93</v>
      </c>
      <c r="F210" s="7">
        <f t="shared" si="6"/>
        <v>171.17000000000002</v>
      </c>
      <c r="G210" s="40">
        <f t="shared" si="6"/>
        <v>1007</v>
      </c>
      <c r="H210" s="8"/>
    </row>
    <row r="211" spans="2:8" ht="15.75" x14ac:dyDescent="0.25">
      <c r="B211" s="11"/>
      <c r="C211" s="8"/>
      <c r="D211" s="7"/>
      <c r="E211" s="7"/>
      <c r="F211" s="7"/>
      <c r="G211" s="40"/>
      <c r="H211" s="8"/>
    </row>
    <row r="212" spans="2:8" ht="15.75" x14ac:dyDescent="0.25">
      <c r="B212" s="11" t="s">
        <v>95</v>
      </c>
      <c r="C212" s="8"/>
      <c r="D212" s="5"/>
      <c r="E212" s="5"/>
      <c r="F212" s="5"/>
      <c r="G212" s="37"/>
      <c r="H212" s="8"/>
    </row>
    <row r="213" spans="2:8" ht="15.75" x14ac:dyDescent="0.25">
      <c r="B213" s="5" t="s">
        <v>90</v>
      </c>
      <c r="C213" s="8" t="s">
        <v>18</v>
      </c>
      <c r="D213" s="8">
        <v>4.5999999999999996</v>
      </c>
      <c r="E213" s="8">
        <v>6.4</v>
      </c>
      <c r="F213" s="8">
        <v>24.3</v>
      </c>
      <c r="G213" s="38">
        <v>174</v>
      </c>
      <c r="H213" s="8">
        <v>134</v>
      </c>
    </row>
    <row r="214" spans="2:8" ht="15.75" x14ac:dyDescent="0.25">
      <c r="B214" s="5" t="s">
        <v>61</v>
      </c>
      <c r="C214" s="8" t="s">
        <v>16</v>
      </c>
      <c r="D214" s="8">
        <v>0.2</v>
      </c>
      <c r="E214" s="8">
        <v>0</v>
      </c>
      <c r="F214" s="8">
        <v>13.7</v>
      </c>
      <c r="G214" s="38">
        <v>55</v>
      </c>
      <c r="H214" s="8">
        <v>196</v>
      </c>
    </row>
    <row r="215" spans="2:8" ht="15.75" x14ac:dyDescent="0.25">
      <c r="B215" s="6" t="s">
        <v>10</v>
      </c>
      <c r="C215" s="8">
        <v>50</v>
      </c>
      <c r="D215" s="8">
        <v>4</v>
      </c>
      <c r="E215" s="8">
        <v>1</v>
      </c>
      <c r="F215" s="8">
        <v>24.2</v>
      </c>
      <c r="G215" s="38">
        <v>118</v>
      </c>
      <c r="H215" s="8">
        <v>19</v>
      </c>
    </row>
    <row r="216" spans="2:8" ht="15.75" x14ac:dyDescent="0.25">
      <c r="B216" s="5" t="s">
        <v>86</v>
      </c>
      <c r="C216" s="8" t="s">
        <v>87</v>
      </c>
      <c r="D216" s="8">
        <v>0.6</v>
      </c>
      <c r="E216" s="8">
        <v>0.6</v>
      </c>
      <c r="F216" s="8">
        <v>14.7</v>
      </c>
      <c r="G216" s="38">
        <v>64</v>
      </c>
      <c r="H216" s="8"/>
    </row>
    <row r="217" spans="2:8" ht="15.75" x14ac:dyDescent="0.25">
      <c r="B217" s="11" t="s">
        <v>11</v>
      </c>
      <c r="C217" s="12"/>
      <c r="D217" s="12">
        <f>SUM(D213:D216)</f>
        <v>9.4</v>
      </c>
      <c r="E217" s="12">
        <f>SUM(E213:E216)</f>
        <v>8</v>
      </c>
      <c r="F217" s="12">
        <f>SUM(F213:F216)</f>
        <v>76.900000000000006</v>
      </c>
      <c r="G217" s="39">
        <f>SUM(G213:G216)</f>
        <v>411</v>
      </c>
      <c r="H217" s="8"/>
    </row>
    <row r="218" spans="2:8" ht="15.75" x14ac:dyDescent="0.25">
      <c r="B218" s="11" t="s">
        <v>26</v>
      </c>
      <c r="C218" s="8"/>
      <c r="D218" s="5"/>
      <c r="E218" s="5"/>
      <c r="F218" s="5"/>
      <c r="G218" s="37"/>
      <c r="H218" s="8"/>
    </row>
    <row r="219" spans="2:8" ht="15.75" x14ac:dyDescent="0.25">
      <c r="B219" s="6" t="s">
        <v>117</v>
      </c>
      <c r="C219" s="8" t="s">
        <v>29</v>
      </c>
      <c r="D219" s="5">
        <v>1.8</v>
      </c>
      <c r="E219" s="5">
        <v>5</v>
      </c>
      <c r="F219" s="5">
        <v>11.5</v>
      </c>
      <c r="G219" s="37">
        <v>99</v>
      </c>
      <c r="H219" s="8">
        <v>13</v>
      </c>
    </row>
    <row r="220" spans="2:8" ht="15.75" x14ac:dyDescent="0.25">
      <c r="B220" s="6" t="s">
        <v>8</v>
      </c>
      <c r="C220" s="8">
        <v>50</v>
      </c>
      <c r="D220" s="8">
        <v>8.6</v>
      </c>
      <c r="E220" s="8">
        <v>9.44</v>
      </c>
      <c r="F220" s="8">
        <v>8.49</v>
      </c>
      <c r="G220" s="38">
        <v>152</v>
      </c>
      <c r="H220" s="8">
        <v>98</v>
      </c>
    </row>
    <row r="221" spans="2:8" ht="15.75" x14ac:dyDescent="0.25">
      <c r="B221" s="21" t="s">
        <v>53</v>
      </c>
      <c r="C221" s="8">
        <v>150</v>
      </c>
      <c r="D221" s="8">
        <v>2.9</v>
      </c>
      <c r="E221" s="8">
        <v>7.5</v>
      </c>
      <c r="F221" s="8">
        <v>13.1</v>
      </c>
      <c r="G221" s="38">
        <v>131</v>
      </c>
      <c r="H221" s="8">
        <v>224</v>
      </c>
    </row>
    <row r="222" spans="2:8" ht="15.75" x14ac:dyDescent="0.25">
      <c r="B222" s="6" t="s">
        <v>9</v>
      </c>
      <c r="C222" s="8">
        <v>200</v>
      </c>
      <c r="D222" s="8">
        <v>0</v>
      </c>
      <c r="E222" s="8">
        <v>0</v>
      </c>
      <c r="F222" s="8">
        <v>13.9</v>
      </c>
      <c r="G222" s="38">
        <v>52</v>
      </c>
      <c r="H222" s="8">
        <v>184</v>
      </c>
    </row>
    <row r="223" spans="2:8" ht="15.75" x14ac:dyDescent="0.25">
      <c r="B223" s="6" t="s">
        <v>10</v>
      </c>
      <c r="C223" s="8">
        <v>50</v>
      </c>
      <c r="D223" s="8">
        <v>4</v>
      </c>
      <c r="E223" s="8">
        <v>1</v>
      </c>
      <c r="F223" s="8">
        <v>24.2</v>
      </c>
      <c r="G223" s="38">
        <v>118</v>
      </c>
      <c r="H223" s="8"/>
    </row>
    <row r="224" spans="2:8" ht="15.75" x14ac:dyDescent="0.25">
      <c r="B224" s="11" t="s">
        <v>40</v>
      </c>
      <c r="C224" s="8"/>
      <c r="D224" s="12">
        <f>SUM(D220:D223)</f>
        <v>15.5</v>
      </c>
      <c r="E224" s="12">
        <f>SUM(E220:E223)</f>
        <v>17.939999999999998</v>
      </c>
      <c r="F224" s="12">
        <f>SUM(F220:F223)</f>
        <v>59.69</v>
      </c>
      <c r="G224" s="39">
        <f>SUM(G220:G223)</f>
        <v>453</v>
      </c>
      <c r="H224" s="8"/>
    </row>
    <row r="225" spans="2:8" ht="15.75" x14ac:dyDescent="0.25">
      <c r="B225" s="11" t="s">
        <v>11</v>
      </c>
      <c r="C225" s="12"/>
      <c r="D225" s="25">
        <f>D217+D224</f>
        <v>24.9</v>
      </c>
      <c r="E225" s="25">
        <f t="shared" ref="E225:G225" si="7">E217+E224</f>
        <v>25.939999999999998</v>
      </c>
      <c r="F225" s="25">
        <f t="shared" si="7"/>
        <v>136.59</v>
      </c>
      <c r="G225" s="45">
        <f t="shared" si="7"/>
        <v>864</v>
      </c>
      <c r="H225" s="8"/>
    </row>
    <row r="226" spans="2:8" ht="15.75" x14ac:dyDescent="0.25">
      <c r="B226" s="11" t="s">
        <v>71</v>
      </c>
      <c r="C226" s="8"/>
      <c r="D226" s="25">
        <f>D171+D184+D198+D210+D225</f>
        <v>190.59</v>
      </c>
      <c r="E226" s="25">
        <f>E171+E184+E198+E210+E225</f>
        <v>165.34</v>
      </c>
      <c r="F226" s="25">
        <f>F171+F184+F198+F210+F225</f>
        <v>737.06000000000006</v>
      </c>
      <c r="G226" s="45">
        <f>G171+G184+G198+G210+G225</f>
        <v>5228</v>
      </c>
      <c r="H226" s="8"/>
    </row>
    <row r="227" spans="2:8" ht="20.25" customHeight="1" x14ac:dyDescent="0.3">
      <c r="B227" s="31" t="s">
        <v>99</v>
      </c>
      <c r="H227" s="8"/>
    </row>
    <row r="228" spans="2:8" ht="15.75" x14ac:dyDescent="0.25">
      <c r="B228" s="11" t="s">
        <v>100</v>
      </c>
      <c r="C228" s="8" t="s">
        <v>21</v>
      </c>
      <c r="D228" s="5" t="s">
        <v>2</v>
      </c>
      <c r="E228" s="5" t="s">
        <v>3</v>
      </c>
      <c r="F228" s="5" t="s">
        <v>4</v>
      </c>
      <c r="G228" s="37" t="s">
        <v>5</v>
      </c>
      <c r="H228" s="8"/>
    </row>
    <row r="229" spans="2:8" ht="31.5" x14ac:dyDescent="0.25">
      <c r="B229" s="21" t="s">
        <v>146</v>
      </c>
      <c r="C229" s="8">
        <v>30</v>
      </c>
      <c r="D229" s="8">
        <v>6.81</v>
      </c>
      <c r="E229" s="8">
        <v>8.7799999999999994</v>
      </c>
      <c r="F229" s="8">
        <v>1.1200000000000001</v>
      </c>
      <c r="G229" s="38">
        <v>111</v>
      </c>
      <c r="H229" s="8" t="s">
        <v>147</v>
      </c>
    </row>
    <row r="230" spans="2:8" ht="31.5" x14ac:dyDescent="0.25">
      <c r="B230" s="6" t="s">
        <v>6</v>
      </c>
      <c r="C230" s="8" t="s">
        <v>7</v>
      </c>
      <c r="D230" s="8">
        <v>6.01</v>
      </c>
      <c r="E230" s="8">
        <v>4.8899999999999997</v>
      </c>
      <c r="F230" s="8">
        <v>38.68</v>
      </c>
      <c r="G230" s="38">
        <v>258</v>
      </c>
      <c r="H230" s="8">
        <v>137</v>
      </c>
    </row>
    <row r="231" spans="2:8" ht="15.75" x14ac:dyDescent="0.25">
      <c r="B231" s="5" t="s">
        <v>9</v>
      </c>
      <c r="C231" s="8">
        <v>200</v>
      </c>
      <c r="D231" s="8">
        <v>0</v>
      </c>
      <c r="E231" s="8">
        <v>0</v>
      </c>
      <c r="F231" s="8">
        <v>13.9</v>
      </c>
      <c r="G231" s="38">
        <v>52</v>
      </c>
      <c r="H231" s="8">
        <v>184</v>
      </c>
    </row>
    <row r="232" spans="2:8" ht="15.75" x14ac:dyDescent="0.25">
      <c r="B232" s="6" t="s">
        <v>10</v>
      </c>
      <c r="C232" s="8">
        <v>50</v>
      </c>
      <c r="D232" s="8">
        <v>4</v>
      </c>
      <c r="E232" s="8">
        <v>1</v>
      </c>
      <c r="F232" s="8">
        <v>24.2</v>
      </c>
      <c r="G232" s="38">
        <v>118</v>
      </c>
      <c r="H232" s="8"/>
    </row>
    <row r="233" spans="2:8" ht="15.75" x14ac:dyDescent="0.25">
      <c r="B233" s="11" t="s">
        <v>59</v>
      </c>
      <c r="C233" s="12"/>
      <c r="D233" s="12">
        <f>SUM(D229:D232)</f>
        <v>16.82</v>
      </c>
      <c r="E233" s="12">
        <f>SUM(E229:E232)</f>
        <v>14.669999999999998</v>
      </c>
      <c r="F233" s="12">
        <f>SUM(F229:F232)</f>
        <v>77.899999999999991</v>
      </c>
      <c r="G233" s="39">
        <f>SUM(G229:G232)</f>
        <v>539</v>
      </c>
      <c r="H233" s="8"/>
    </row>
    <row r="234" spans="2:8" ht="15.75" x14ac:dyDescent="0.25">
      <c r="B234" s="11" t="s">
        <v>34</v>
      </c>
      <c r="C234" s="12"/>
      <c r="D234" s="7"/>
      <c r="E234" s="7"/>
      <c r="F234" s="7"/>
      <c r="G234" s="40"/>
      <c r="H234" s="8"/>
    </row>
    <row r="235" spans="2:8" ht="15.75" x14ac:dyDescent="0.25">
      <c r="B235" s="21" t="s">
        <v>118</v>
      </c>
      <c r="C235" s="8" t="s">
        <v>29</v>
      </c>
      <c r="D235" s="8">
        <v>1.6</v>
      </c>
      <c r="E235" s="13" t="s">
        <v>119</v>
      </c>
      <c r="F235" s="8">
        <v>8.6</v>
      </c>
      <c r="G235" s="38">
        <v>86</v>
      </c>
      <c r="H235" s="8">
        <v>18</v>
      </c>
    </row>
    <row r="236" spans="2:8" ht="31.5" x14ac:dyDescent="0.25">
      <c r="B236" s="6" t="s">
        <v>36</v>
      </c>
      <c r="C236" s="8">
        <v>165</v>
      </c>
      <c r="D236" s="8">
        <v>11.6</v>
      </c>
      <c r="E236" s="8">
        <v>10.9</v>
      </c>
      <c r="F236" s="8">
        <v>16</v>
      </c>
      <c r="G236" s="38">
        <v>210</v>
      </c>
      <c r="H236" s="8">
        <v>139</v>
      </c>
    </row>
    <row r="237" spans="2:8" ht="15.75" x14ac:dyDescent="0.25">
      <c r="B237" s="19" t="s">
        <v>19</v>
      </c>
      <c r="C237" s="8">
        <v>200</v>
      </c>
      <c r="D237" s="8">
        <v>0.2</v>
      </c>
      <c r="E237" s="8">
        <v>0</v>
      </c>
      <c r="F237" s="8">
        <v>3.9</v>
      </c>
      <c r="G237" s="38">
        <v>16</v>
      </c>
      <c r="H237" s="8" t="s">
        <v>134</v>
      </c>
    </row>
    <row r="238" spans="2:8" ht="15.75" x14ac:dyDescent="0.25">
      <c r="B238" s="6" t="s">
        <v>10</v>
      </c>
      <c r="C238" s="8">
        <v>50</v>
      </c>
      <c r="D238" s="8">
        <v>4</v>
      </c>
      <c r="E238" s="8">
        <v>1</v>
      </c>
      <c r="F238" s="8">
        <v>24.2</v>
      </c>
      <c r="G238" s="38">
        <v>118</v>
      </c>
      <c r="H238" s="8"/>
    </row>
    <row r="239" spans="2:8" ht="15.75" x14ac:dyDescent="0.25">
      <c r="B239" s="11" t="s">
        <v>24</v>
      </c>
      <c r="C239" s="12"/>
      <c r="D239" s="12">
        <f>SUM(D235:D238)</f>
        <v>17.399999999999999</v>
      </c>
      <c r="E239" s="12">
        <f>SUM(E235:E238)</f>
        <v>11.9</v>
      </c>
      <c r="F239" s="12">
        <f>SUM(F235:F238)</f>
        <v>52.7</v>
      </c>
      <c r="G239" s="39">
        <f>SUM(G235:G238)</f>
        <v>430</v>
      </c>
      <c r="H239" s="8"/>
    </row>
    <row r="240" spans="2:8" ht="18.75" customHeight="1" x14ac:dyDescent="0.25">
      <c r="B240" s="11" t="s">
        <v>11</v>
      </c>
      <c r="C240" s="12"/>
      <c r="D240" s="12">
        <f>D233+D239</f>
        <v>34.22</v>
      </c>
      <c r="E240" s="12">
        <f t="shared" ref="E240:G240" si="8">E233+E239</f>
        <v>26.57</v>
      </c>
      <c r="F240" s="12">
        <f t="shared" si="8"/>
        <v>130.6</v>
      </c>
      <c r="G240" s="39">
        <f t="shared" si="8"/>
        <v>969</v>
      </c>
      <c r="H240" s="8"/>
    </row>
    <row r="241" spans="2:8" ht="0.75" hidden="1" customHeight="1" x14ac:dyDescent="0.25">
      <c r="H241" s="8"/>
    </row>
    <row r="242" spans="2:8" ht="15.75" hidden="1" x14ac:dyDescent="0.25">
      <c r="H242" s="8"/>
    </row>
    <row r="243" spans="2:8" ht="15.75" x14ac:dyDescent="0.25">
      <c r="B243" s="11" t="s">
        <v>101</v>
      </c>
      <c r="C243" s="8"/>
      <c r="D243" s="5"/>
      <c r="E243" s="5"/>
      <c r="F243" s="5"/>
      <c r="G243" s="37"/>
      <c r="H243" s="8"/>
    </row>
    <row r="244" spans="2:8" ht="15.75" x14ac:dyDescent="0.25">
      <c r="B244" s="6" t="s">
        <v>82</v>
      </c>
      <c r="C244" s="13" t="s">
        <v>83</v>
      </c>
      <c r="D244" s="8">
        <v>3</v>
      </c>
      <c r="E244" s="8">
        <v>3</v>
      </c>
      <c r="F244" s="8">
        <v>0</v>
      </c>
      <c r="G244" s="38">
        <v>37</v>
      </c>
      <c r="H244" s="8" t="s">
        <v>135</v>
      </c>
    </row>
    <row r="245" spans="2:8" ht="47.25" x14ac:dyDescent="0.25">
      <c r="B245" s="21" t="s">
        <v>102</v>
      </c>
      <c r="C245" s="8" t="s">
        <v>18</v>
      </c>
      <c r="D245" s="8">
        <v>7</v>
      </c>
      <c r="E245" s="8">
        <v>7</v>
      </c>
      <c r="F245" s="8">
        <v>33</v>
      </c>
      <c r="G245" s="38">
        <v>223</v>
      </c>
      <c r="H245" s="8"/>
    </row>
    <row r="246" spans="2:8" ht="31.5" x14ac:dyDescent="0.25">
      <c r="B246" s="21" t="s">
        <v>48</v>
      </c>
      <c r="C246" s="8">
        <v>200</v>
      </c>
      <c r="D246" s="8">
        <v>3.1</v>
      </c>
      <c r="E246" s="8">
        <v>3.4</v>
      </c>
      <c r="F246" s="8">
        <v>15.1</v>
      </c>
      <c r="G246" s="38">
        <v>101</v>
      </c>
      <c r="H246" s="8">
        <v>60</v>
      </c>
    </row>
    <row r="247" spans="2:8" ht="15.75" x14ac:dyDescent="0.25">
      <c r="B247" s="6" t="s">
        <v>10</v>
      </c>
      <c r="C247" s="8">
        <v>50</v>
      </c>
      <c r="D247" s="24">
        <v>4</v>
      </c>
      <c r="E247" s="24">
        <v>1</v>
      </c>
      <c r="F247" s="24">
        <v>24.2</v>
      </c>
      <c r="G247" s="44">
        <v>118</v>
      </c>
      <c r="H247" s="8"/>
    </row>
    <row r="248" spans="2:8" ht="15.75" x14ac:dyDescent="0.25">
      <c r="B248" s="11" t="s">
        <v>59</v>
      </c>
      <c r="C248" s="12"/>
      <c r="D248" s="12">
        <f>SUM(D244:D247)</f>
        <v>17.100000000000001</v>
      </c>
      <c r="E248" s="12">
        <f>SUM(E244:E247)</f>
        <v>14.4</v>
      </c>
      <c r="F248" s="12">
        <f>SUM(F244:F247)</f>
        <v>72.3</v>
      </c>
      <c r="G248" s="39">
        <f>SUM(G244:G247)</f>
        <v>479</v>
      </c>
      <c r="H248" s="8"/>
    </row>
    <row r="249" spans="2:8" ht="15.75" x14ac:dyDescent="0.25">
      <c r="B249" s="11" t="s">
        <v>34</v>
      </c>
      <c r="C249" s="12"/>
      <c r="D249" s="7"/>
      <c r="E249" s="7"/>
      <c r="F249" s="7"/>
      <c r="G249" s="40"/>
      <c r="H249" s="8"/>
    </row>
    <row r="250" spans="2:8" ht="31.5" x14ac:dyDescent="0.25">
      <c r="B250" s="6" t="s">
        <v>28</v>
      </c>
      <c r="C250" s="8" t="s">
        <v>29</v>
      </c>
      <c r="D250" s="8">
        <v>1.4</v>
      </c>
      <c r="E250" s="8">
        <v>4.9000000000000004</v>
      </c>
      <c r="F250" s="8">
        <v>7</v>
      </c>
      <c r="G250" s="38">
        <v>78</v>
      </c>
      <c r="H250" s="8">
        <v>11</v>
      </c>
    </row>
    <row r="251" spans="2:8" ht="15.75" x14ac:dyDescent="0.25">
      <c r="B251" s="6" t="s">
        <v>85</v>
      </c>
      <c r="C251" s="8">
        <v>180</v>
      </c>
      <c r="D251" s="8">
        <v>17.04</v>
      </c>
      <c r="E251" s="8">
        <v>22.08</v>
      </c>
      <c r="F251" s="8">
        <v>28.44</v>
      </c>
      <c r="G251" s="38">
        <v>384</v>
      </c>
      <c r="H251" s="8" t="s">
        <v>143</v>
      </c>
    </row>
    <row r="252" spans="2:8" ht="15.75" x14ac:dyDescent="0.25">
      <c r="B252" s="6" t="s">
        <v>9</v>
      </c>
      <c r="C252" s="8">
        <v>200</v>
      </c>
      <c r="D252" s="8">
        <v>0</v>
      </c>
      <c r="E252" s="8">
        <v>0</v>
      </c>
      <c r="F252" s="8">
        <v>13.9</v>
      </c>
      <c r="G252" s="38">
        <v>52</v>
      </c>
      <c r="H252" s="8">
        <v>184</v>
      </c>
    </row>
    <row r="253" spans="2:8" ht="15.75" x14ac:dyDescent="0.25">
      <c r="B253" s="6" t="s">
        <v>10</v>
      </c>
      <c r="C253" s="8">
        <v>50</v>
      </c>
      <c r="D253" s="8">
        <v>3.95</v>
      </c>
      <c r="E253" s="8">
        <v>0.5</v>
      </c>
      <c r="F253" s="8">
        <v>25.95</v>
      </c>
      <c r="G253" s="38">
        <v>118</v>
      </c>
      <c r="H253" s="8">
        <v>19</v>
      </c>
    </row>
    <row r="254" spans="2:8" ht="15.75" x14ac:dyDescent="0.25">
      <c r="B254" s="11" t="s">
        <v>24</v>
      </c>
      <c r="C254" s="12"/>
      <c r="D254" s="7">
        <f>SUM(D250:D253)</f>
        <v>22.389999999999997</v>
      </c>
      <c r="E254" s="7">
        <f>SUM(E250:E253)</f>
        <v>27.479999999999997</v>
      </c>
      <c r="F254" s="7">
        <f>SUM(F250:F253)</f>
        <v>75.289999999999992</v>
      </c>
      <c r="G254" s="40">
        <f>SUM(G250:G253)</f>
        <v>632</v>
      </c>
      <c r="H254" s="8"/>
    </row>
    <row r="255" spans="2:8" ht="15.75" x14ac:dyDescent="0.25">
      <c r="B255" s="11" t="s">
        <v>11</v>
      </c>
      <c r="C255" s="12"/>
      <c r="D255" s="7">
        <f>D248+D254</f>
        <v>39.489999999999995</v>
      </c>
      <c r="E255" s="7">
        <f t="shared" ref="E255:G255" si="9">E248+E254</f>
        <v>41.879999999999995</v>
      </c>
      <c r="F255" s="7">
        <f t="shared" si="9"/>
        <v>147.58999999999997</v>
      </c>
      <c r="G255" s="40">
        <f t="shared" si="9"/>
        <v>1111</v>
      </c>
      <c r="H255" s="8"/>
    </row>
    <row r="256" spans="2:8" ht="15.75" x14ac:dyDescent="0.25">
      <c r="B256" s="7" t="s">
        <v>79</v>
      </c>
      <c r="C256" s="12"/>
      <c r="D256" s="7"/>
      <c r="E256" s="7"/>
      <c r="F256" s="7"/>
      <c r="G256" s="40"/>
      <c r="H256" s="8"/>
    </row>
    <row r="257" spans="2:8" ht="15.75" x14ac:dyDescent="0.25">
      <c r="B257" s="21" t="s">
        <v>49</v>
      </c>
      <c r="C257" s="8">
        <v>50</v>
      </c>
      <c r="D257" s="24">
        <v>8.6</v>
      </c>
      <c r="E257" s="24">
        <v>7.6</v>
      </c>
      <c r="F257" s="24">
        <v>9.1999999999999993</v>
      </c>
      <c r="G257" s="44">
        <v>140</v>
      </c>
      <c r="H257" s="8"/>
    </row>
    <row r="258" spans="2:8" ht="15.75" x14ac:dyDescent="0.25">
      <c r="B258" s="21" t="s">
        <v>50</v>
      </c>
      <c r="C258" s="8" t="s">
        <v>51</v>
      </c>
      <c r="D258" s="24">
        <v>14.2</v>
      </c>
      <c r="E258" s="24">
        <v>3.8</v>
      </c>
      <c r="F258" s="24">
        <v>32.4</v>
      </c>
      <c r="G258" s="44">
        <v>223</v>
      </c>
      <c r="H258" s="8">
        <v>146</v>
      </c>
    </row>
    <row r="259" spans="2:8" ht="15.75" x14ac:dyDescent="0.25">
      <c r="B259" s="5" t="s">
        <v>13</v>
      </c>
      <c r="C259" s="8">
        <v>200</v>
      </c>
      <c r="D259" s="24">
        <v>1</v>
      </c>
      <c r="E259" s="24">
        <v>0.5</v>
      </c>
      <c r="F259" s="24">
        <v>27.5</v>
      </c>
      <c r="G259" s="44">
        <v>110</v>
      </c>
      <c r="H259" s="8" t="s">
        <v>130</v>
      </c>
    </row>
    <row r="260" spans="2:8" ht="15.75" x14ac:dyDescent="0.25">
      <c r="B260" s="6" t="s">
        <v>10</v>
      </c>
      <c r="C260" s="8">
        <v>50</v>
      </c>
      <c r="D260" s="24">
        <v>4</v>
      </c>
      <c r="E260" s="24">
        <v>1</v>
      </c>
      <c r="F260" s="24">
        <v>24.2</v>
      </c>
      <c r="G260" s="44">
        <v>118</v>
      </c>
      <c r="H260" s="8">
        <v>19</v>
      </c>
    </row>
    <row r="261" spans="2:8" ht="15.75" x14ac:dyDescent="0.25">
      <c r="B261" s="7" t="s">
        <v>11</v>
      </c>
      <c r="C261" s="12"/>
      <c r="D261" s="25">
        <f>SUM(D257:D260)</f>
        <v>27.799999999999997</v>
      </c>
      <c r="E261" s="25">
        <f>SUM(E257:E260)</f>
        <v>12.899999999999999</v>
      </c>
      <c r="F261" s="25">
        <f>SUM(F257:F260)</f>
        <v>93.3</v>
      </c>
      <c r="G261" s="45">
        <f>SUM(G257:G260)</f>
        <v>591</v>
      </c>
      <c r="H261" s="8"/>
    </row>
    <row r="262" spans="2:8" ht="15.75" x14ac:dyDescent="0.25">
      <c r="B262" s="7" t="s">
        <v>34</v>
      </c>
      <c r="C262" s="12"/>
      <c r="D262" s="17"/>
      <c r="E262" s="17"/>
      <c r="F262" s="17"/>
      <c r="G262" s="46"/>
      <c r="H262" s="8"/>
    </row>
    <row r="263" spans="2:8" ht="15.75" x14ac:dyDescent="0.25">
      <c r="B263" s="5" t="s">
        <v>120</v>
      </c>
      <c r="C263" s="8">
        <v>200</v>
      </c>
      <c r="D263" s="8">
        <v>2.2000000000000002</v>
      </c>
      <c r="E263" s="8">
        <v>2.2999999999999998</v>
      </c>
      <c r="F263" s="8">
        <v>15.1</v>
      </c>
      <c r="G263" s="38">
        <v>91</v>
      </c>
      <c r="H263" s="8">
        <v>14</v>
      </c>
    </row>
    <row r="264" spans="2:8" ht="15.75" x14ac:dyDescent="0.25">
      <c r="B264" s="21" t="s">
        <v>53</v>
      </c>
      <c r="C264" s="8">
        <v>150</v>
      </c>
      <c r="D264" s="8">
        <v>2.9</v>
      </c>
      <c r="E264" s="8">
        <v>7.5</v>
      </c>
      <c r="F264" s="8">
        <v>13.1</v>
      </c>
      <c r="G264" s="38">
        <v>131</v>
      </c>
      <c r="H264" s="8">
        <v>224</v>
      </c>
    </row>
    <row r="265" spans="2:8" ht="15.75" x14ac:dyDescent="0.25">
      <c r="B265" s="5" t="s">
        <v>9</v>
      </c>
      <c r="C265" s="8">
        <v>200</v>
      </c>
      <c r="D265" s="8">
        <v>0</v>
      </c>
      <c r="E265" s="8">
        <v>0</v>
      </c>
      <c r="F265" s="8">
        <v>13.9</v>
      </c>
      <c r="G265" s="38">
        <v>52</v>
      </c>
      <c r="H265" s="8">
        <v>184</v>
      </c>
    </row>
    <row r="266" spans="2:8" ht="15.75" x14ac:dyDescent="0.25">
      <c r="B266" s="6" t="s">
        <v>10</v>
      </c>
      <c r="C266" s="8">
        <v>50</v>
      </c>
      <c r="D266" s="8">
        <v>4</v>
      </c>
      <c r="E266" s="8">
        <v>1</v>
      </c>
      <c r="F266" s="8">
        <v>24.2</v>
      </c>
      <c r="G266" s="38">
        <v>118</v>
      </c>
      <c r="H266" s="8">
        <v>19</v>
      </c>
    </row>
    <row r="267" spans="2:8" ht="15.75" x14ac:dyDescent="0.25">
      <c r="B267" s="11" t="s">
        <v>24</v>
      </c>
      <c r="C267" s="8"/>
      <c r="D267" s="17">
        <f>SUM(D263:D266)</f>
        <v>9.1</v>
      </c>
      <c r="E267" s="17">
        <f>SUM(E263:E266)</f>
        <v>10.8</v>
      </c>
      <c r="F267" s="17">
        <f>SUM(F263:F266)</f>
        <v>66.3</v>
      </c>
      <c r="G267" s="46">
        <f>SUM(G263:G266)</f>
        <v>392</v>
      </c>
      <c r="H267" s="8"/>
    </row>
    <row r="268" spans="2:8" ht="15.75" x14ac:dyDescent="0.25">
      <c r="B268" s="11" t="s">
        <v>11</v>
      </c>
      <c r="C268" s="8"/>
      <c r="D268" s="17">
        <f>D261+D267</f>
        <v>36.9</v>
      </c>
      <c r="E268" s="17">
        <f>E261+E267</f>
        <v>23.7</v>
      </c>
      <c r="F268" s="17">
        <f>F261+F267</f>
        <v>159.6</v>
      </c>
      <c r="G268" s="46">
        <f>G261+G267</f>
        <v>983</v>
      </c>
      <c r="H268" s="8"/>
    </row>
    <row r="269" spans="2:8" ht="15.75" x14ac:dyDescent="0.25">
      <c r="B269" s="7" t="s">
        <v>103</v>
      </c>
      <c r="C269" s="8"/>
      <c r="D269" s="8"/>
      <c r="E269" s="8"/>
      <c r="F269" s="8"/>
      <c r="G269" s="38"/>
      <c r="H269" s="8"/>
    </row>
    <row r="270" spans="2:8" ht="15.75" x14ac:dyDescent="0.25">
      <c r="B270" s="5" t="s">
        <v>97</v>
      </c>
      <c r="C270" s="8" t="s">
        <v>51</v>
      </c>
      <c r="D270" s="8">
        <v>6.94</v>
      </c>
      <c r="E270" s="8">
        <v>5.61</v>
      </c>
      <c r="F270" s="8">
        <v>39.97</v>
      </c>
      <c r="G270" s="38">
        <v>238</v>
      </c>
      <c r="H270" s="8" t="s">
        <v>144</v>
      </c>
    </row>
    <row r="271" spans="2:8" ht="15.75" x14ac:dyDescent="0.25">
      <c r="B271" s="21" t="s">
        <v>54</v>
      </c>
      <c r="C271" s="8">
        <v>200</v>
      </c>
      <c r="D271" s="8">
        <v>0</v>
      </c>
      <c r="E271" s="8">
        <v>0</v>
      </c>
      <c r="F271" s="8">
        <v>10</v>
      </c>
      <c r="G271" s="38">
        <v>119</v>
      </c>
      <c r="H271" s="8">
        <v>66</v>
      </c>
    </row>
    <row r="272" spans="2:8" ht="15.75" x14ac:dyDescent="0.25">
      <c r="B272" s="6" t="s">
        <v>10</v>
      </c>
      <c r="C272" s="8">
        <v>50</v>
      </c>
      <c r="D272" s="8">
        <v>4</v>
      </c>
      <c r="E272" s="8">
        <v>1</v>
      </c>
      <c r="F272" s="8">
        <v>24.2</v>
      </c>
      <c r="G272" s="38">
        <v>118</v>
      </c>
      <c r="H272" s="8">
        <v>19</v>
      </c>
    </row>
    <row r="273" spans="2:8" ht="15.75" x14ac:dyDescent="0.25">
      <c r="B273" s="5" t="s">
        <v>86</v>
      </c>
      <c r="C273" s="8" t="s">
        <v>87</v>
      </c>
      <c r="D273" s="8">
        <v>0.6</v>
      </c>
      <c r="E273" s="8">
        <v>0.6</v>
      </c>
      <c r="F273" s="8">
        <v>14.7</v>
      </c>
      <c r="G273" s="38">
        <v>64</v>
      </c>
      <c r="H273" s="8"/>
    </row>
    <row r="274" spans="2:8" ht="15.75" x14ac:dyDescent="0.25">
      <c r="B274" s="7" t="s">
        <v>24</v>
      </c>
      <c r="C274" s="12"/>
      <c r="D274" s="12">
        <f>SUM(D270:D273)</f>
        <v>11.540000000000001</v>
      </c>
      <c r="E274" s="12">
        <f>SUM(E270:E273)</f>
        <v>7.21</v>
      </c>
      <c r="F274" s="12">
        <f>SUM(F270:F273)</f>
        <v>88.87</v>
      </c>
      <c r="G274" s="39">
        <f>SUM(G270:G273)</f>
        <v>539</v>
      </c>
      <c r="H274" s="8"/>
    </row>
    <row r="275" spans="2:8" ht="15.75" x14ac:dyDescent="0.25">
      <c r="B275" s="7" t="s">
        <v>34</v>
      </c>
      <c r="C275" s="12"/>
      <c r="D275" s="12"/>
      <c r="E275" s="12"/>
      <c r="F275" s="12"/>
      <c r="G275" s="39"/>
      <c r="H275" s="8"/>
    </row>
    <row r="276" spans="2:8" ht="15.75" x14ac:dyDescent="0.25">
      <c r="B276" s="6" t="s">
        <v>114</v>
      </c>
      <c r="C276" s="8" t="s">
        <v>18</v>
      </c>
      <c r="D276" s="8">
        <v>1.7</v>
      </c>
      <c r="E276" s="8">
        <v>4.9000000000000004</v>
      </c>
      <c r="F276" s="8">
        <v>12.5</v>
      </c>
      <c r="G276" s="38">
        <v>101</v>
      </c>
      <c r="H276" s="8">
        <v>19</v>
      </c>
    </row>
    <row r="277" spans="2:8" ht="15.75" x14ac:dyDescent="0.25">
      <c r="B277" s="6" t="s">
        <v>44</v>
      </c>
      <c r="C277" s="8">
        <v>60</v>
      </c>
      <c r="D277" s="8">
        <v>8.76</v>
      </c>
      <c r="E277" s="8">
        <v>10.79</v>
      </c>
      <c r="F277" s="8">
        <v>8.98</v>
      </c>
      <c r="G277" s="38">
        <v>168</v>
      </c>
      <c r="H277" s="8"/>
    </row>
    <row r="278" spans="2:8" ht="31.5" x14ac:dyDescent="0.25">
      <c r="B278" s="21" t="s">
        <v>98</v>
      </c>
      <c r="C278" s="8" t="s">
        <v>51</v>
      </c>
      <c r="D278" s="8">
        <v>14.2</v>
      </c>
      <c r="E278" s="8">
        <v>3.8</v>
      </c>
      <c r="F278" s="8">
        <v>32.4</v>
      </c>
      <c r="G278" s="38">
        <v>223</v>
      </c>
      <c r="H278" s="8">
        <v>146</v>
      </c>
    </row>
    <row r="279" spans="2:8" ht="15.75" x14ac:dyDescent="0.25">
      <c r="B279" s="5" t="s">
        <v>9</v>
      </c>
      <c r="C279" s="8">
        <v>200</v>
      </c>
      <c r="D279" s="8">
        <v>0</v>
      </c>
      <c r="E279" s="8">
        <v>0</v>
      </c>
      <c r="F279" s="8">
        <v>13.9</v>
      </c>
      <c r="G279" s="38">
        <v>52</v>
      </c>
      <c r="H279" s="8">
        <v>184</v>
      </c>
    </row>
    <row r="280" spans="2:8" ht="15.75" x14ac:dyDescent="0.25">
      <c r="B280" s="6" t="s">
        <v>10</v>
      </c>
      <c r="C280" s="8">
        <v>50</v>
      </c>
      <c r="D280" s="8">
        <v>4</v>
      </c>
      <c r="E280" s="8">
        <v>1</v>
      </c>
      <c r="F280" s="8">
        <v>24.2</v>
      </c>
      <c r="G280" s="38">
        <v>118</v>
      </c>
      <c r="H280" s="8">
        <v>19</v>
      </c>
    </row>
    <row r="281" spans="2:8" ht="15.75" x14ac:dyDescent="0.25">
      <c r="B281" s="11" t="s">
        <v>24</v>
      </c>
      <c r="C281" s="12"/>
      <c r="D281" s="12">
        <f>SUM(D276:D280)</f>
        <v>28.659999999999997</v>
      </c>
      <c r="E281" s="12">
        <f>SUM(E276:E280)</f>
        <v>20.49</v>
      </c>
      <c r="F281" s="12">
        <f>SUM(F276:F280)</f>
        <v>91.98</v>
      </c>
      <c r="G281" s="39">
        <f>SUM(G276:G280)</f>
        <v>662</v>
      </c>
      <c r="H281" s="8"/>
    </row>
    <row r="282" spans="2:8" ht="15.75" x14ac:dyDescent="0.25">
      <c r="B282" s="11" t="s">
        <v>11</v>
      </c>
      <c r="C282" s="8"/>
      <c r="D282" s="12">
        <f>D274+D281</f>
        <v>40.199999999999996</v>
      </c>
      <c r="E282" s="12">
        <f t="shared" ref="E282:G282" si="10">E274+E281</f>
        <v>27.7</v>
      </c>
      <c r="F282" s="12">
        <f t="shared" si="10"/>
        <v>180.85000000000002</v>
      </c>
      <c r="G282" s="39">
        <f t="shared" si="10"/>
        <v>1201</v>
      </c>
      <c r="H282" s="8"/>
    </row>
    <row r="283" spans="2:8" ht="15.75" x14ac:dyDescent="0.25">
      <c r="B283" s="7" t="s">
        <v>81</v>
      </c>
      <c r="C283" s="8"/>
      <c r="D283" s="8"/>
      <c r="E283" s="8"/>
      <c r="F283" s="8"/>
      <c r="G283" s="38"/>
      <c r="H283" s="8"/>
    </row>
    <row r="284" spans="2:8" ht="31.5" x14ac:dyDescent="0.25">
      <c r="B284" s="6" t="s">
        <v>55</v>
      </c>
      <c r="C284" s="8">
        <v>10</v>
      </c>
      <c r="D284" s="8">
        <v>0</v>
      </c>
      <c r="E284" s="8">
        <v>7</v>
      </c>
      <c r="F284" s="8">
        <v>0</v>
      </c>
      <c r="G284" s="38">
        <v>66</v>
      </c>
      <c r="H284" s="8">
        <v>365</v>
      </c>
    </row>
    <row r="285" spans="2:8" ht="15.75" x14ac:dyDescent="0.25">
      <c r="B285" s="6" t="s">
        <v>88</v>
      </c>
      <c r="C285" s="8">
        <v>50</v>
      </c>
      <c r="D285" s="8">
        <v>10.7</v>
      </c>
      <c r="E285" s="8">
        <v>9</v>
      </c>
      <c r="F285" s="8">
        <v>0.2</v>
      </c>
      <c r="G285" s="38">
        <v>124</v>
      </c>
      <c r="H285" s="8">
        <v>96</v>
      </c>
    </row>
    <row r="286" spans="2:8" ht="15.75" x14ac:dyDescent="0.25">
      <c r="B286" s="5" t="s">
        <v>89</v>
      </c>
      <c r="C286" s="8">
        <v>150</v>
      </c>
      <c r="D286" s="8">
        <v>3.3</v>
      </c>
      <c r="E286" s="8">
        <v>5.1100000000000003</v>
      </c>
      <c r="F286" s="8">
        <v>22.1</v>
      </c>
      <c r="G286" s="38">
        <v>148</v>
      </c>
      <c r="H286" s="8">
        <v>138</v>
      </c>
    </row>
    <row r="287" spans="2:8" ht="15.75" x14ac:dyDescent="0.25">
      <c r="B287" s="5" t="s">
        <v>9</v>
      </c>
      <c r="C287" s="8">
        <v>200</v>
      </c>
      <c r="D287" s="8">
        <v>0</v>
      </c>
      <c r="E287" s="8">
        <v>0</v>
      </c>
      <c r="F287" s="8">
        <v>13.9</v>
      </c>
      <c r="G287" s="38">
        <v>52</v>
      </c>
      <c r="H287" s="8">
        <v>184</v>
      </c>
    </row>
    <row r="288" spans="2:8" ht="15.75" x14ac:dyDescent="0.25">
      <c r="B288" s="6" t="s">
        <v>10</v>
      </c>
      <c r="C288" s="8">
        <v>50</v>
      </c>
      <c r="D288" s="8">
        <v>4</v>
      </c>
      <c r="E288" s="8">
        <v>1</v>
      </c>
      <c r="F288" s="8">
        <v>24.2</v>
      </c>
      <c r="G288" s="38">
        <v>118</v>
      </c>
      <c r="H288" s="8">
        <v>19</v>
      </c>
    </row>
    <row r="289" spans="2:8" ht="15.75" x14ac:dyDescent="0.25">
      <c r="B289" s="7" t="s">
        <v>11</v>
      </c>
      <c r="C289" s="12"/>
      <c r="D289" s="12">
        <f>SUM(D284:D288)</f>
        <v>18</v>
      </c>
      <c r="E289" s="12">
        <f>SUM(E284:E288)</f>
        <v>22.11</v>
      </c>
      <c r="F289" s="12">
        <f>SUM(F284:F288)</f>
        <v>60.400000000000006</v>
      </c>
      <c r="G289" s="39">
        <f>SUM(G284:G288)</f>
        <v>508</v>
      </c>
      <c r="H289" s="8"/>
    </row>
    <row r="290" spans="2:8" ht="15.75" x14ac:dyDescent="0.25">
      <c r="B290" s="7" t="s">
        <v>34</v>
      </c>
      <c r="C290" s="12"/>
      <c r="D290" s="12"/>
      <c r="E290" s="12"/>
      <c r="F290" s="12"/>
      <c r="G290" s="39"/>
      <c r="H290" s="8"/>
    </row>
    <row r="291" spans="2:8" ht="15.75" x14ac:dyDescent="0.25">
      <c r="B291" s="5" t="s">
        <v>121</v>
      </c>
      <c r="C291" s="8">
        <v>200</v>
      </c>
      <c r="D291" s="8">
        <v>2.34</v>
      </c>
      <c r="E291" s="8">
        <v>4.67</v>
      </c>
      <c r="F291" s="8">
        <v>11.72</v>
      </c>
      <c r="G291" s="38">
        <v>98.42</v>
      </c>
      <c r="H291" s="8">
        <v>66</v>
      </c>
    </row>
    <row r="292" spans="2:8" ht="31.5" x14ac:dyDescent="0.25">
      <c r="B292" s="21" t="s">
        <v>122</v>
      </c>
      <c r="C292" s="8">
        <v>60</v>
      </c>
      <c r="D292" s="24">
        <v>11.73</v>
      </c>
      <c r="E292" s="24">
        <v>1.86</v>
      </c>
      <c r="F292" s="24">
        <v>0</v>
      </c>
      <c r="G292" s="44">
        <v>64</v>
      </c>
      <c r="H292" s="13" t="s">
        <v>133</v>
      </c>
    </row>
    <row r="293" spans="2:8" ht="31.5" x14ac:dyDescent="0.25">
      <c r="B293" s="6" t="s">
        <v>123</v>
      </c>
      <c r="C293" s="8">
        <v>150</v>
      </c>
      <c r="D293" s="24">
        <v>3.3</v>
      </c>
      <c r="E293" s="24">
        <v>5.1100000000000003</v>
      </c>
      <c r="F293" s="24">
        <v>22.1</v>
      </c>
      <c r="G293" s="44">
        <v>148</v>
      </c>
      <c r="H293" s="8">
        <v>138</v>
      </c>
    </row>
    <row r="294" spans="2:8" ht="15.75" x14ac:dyDescent="0.25">
      <c r="B294" s="6" t="s">
        <v>35</v>
      </c>
      <c r="C294" s="8">
        <v>200</v>
      </c>
      <c r="D294" s="24">
        <v>0</v>
      </c>
      <c r="E294" s="24">
        <v>0</v>
      </c>
      <c r="F294" s="24">
        <v>10</v>
      </c>
      <c r="G294" s="44">
        <v>119</v>
      </c>
      <c r="H294" s="8">
        <v>66</v>
      </c>
    </row>
    <row r="295" spans="2:8" ht="15.75" x14ac:dyDescent="0.25">
      <c r="B295" s="6" t="s">
        <v>10</v>
      </c>
      <c r="C295" s="8">
        <v>50</v>
      </c>
      <c r="D295" s="24">
        <v>4</v>
      </c>
      <c r="E295" s="24">
        <v>1</v>
      </c>
      <c r="F295" s="24">
        <v>24.2</v>
      </c>
      <c r="G295" s="44">
        <v>118</v>
      </c>
      <c r="H295" s="8">
        <v>19</v>
      </c>
    </row>
    <row r="296" spans="2:8" ht="15.75" x14ac:dyDescent="0.25">
      <c r="B296" s="7" t="s">
        <v>40</v>
      </c>
      <c r="C296" s="12"/>
      <c r="D296" s="25">
        <f>SUM(D292:D295)</f>
        <v>19.03</v>
      </c>
      <c r="E296" s="25">
        <f>SUM(E292:E295)</f>
        <v>7.9700000000000006</v>
      </c>
      <c r="F296" s="25">
        <f>SUM(F292:F295)</f>
        <v>56.3</v>
      </c>
      <c r="G296" s="45">
        <f>SUM(G292:G295)</f>
        <v>449</v>
      </c>
      <c r="H296" s="8"/>
    </row>
    <row r="297" spans="2:8" ht="15.75" x14ac:dyDescent="0.25">
      <c r="B297" s="11" t="s">
        <v>11</v>
      </c>
      <c r="C297" s="8"/>
      <c r="D297" s="25">
        <f>D289+D296</f>
        <v>37.03</v>
      </c>
      <c r="E297" s="25">
        <f t="shared" ref="E297:G297" si="11">E289+E296</f>
        <v>30.08</v>
      </c>
      <c r="F297" s="25">
        <f t="shared" si="11"/>
        <v>116.7</v>
      </c>
      <c r="G297" s="45">
        <f t="shared" si="11"/>
        <v>957</v>
      </c>
      <c r="H297" s="8"/>
    </row>
    <row r="298" spans="2:8" ht="15.75" x14ac:dyDescent="0.25">
      <c r="B298" s="28" t="s">
        <v>104</v>
      </c>
      <c r="C298" s="8"/>
      <c r="D298" s="12">
        <f>D240+D255+D268+D282+D297</f>
        <v>187.83999999999997</v>
      </c>
      <c r="E298" s="12">
        <f>E240+E255+E268+E282+E297</f>
        <v>149.93</v>
      </c>
      <c r="F298" s="12">
        <f>F240+F255+F268+F282+F297</f>
        <v>735.34</v>
      </c>
      <c r="G298" s="39">
        <f>G240+G255+G268+G282+G297</f>
        <v>5221</v>
      </c>
      <c r="H298" s="8"/>
    </row>
    <row r="299" spans="2:8" ht="15.75" x14ac:dyDescent="0.25">
      <c r="B299" s="29"/>
      <c r="C299" s="26"/>
      <c r="D299" s="26"/>
      <c r="E299" s="26"/>
      <c r="F299" s="26"/>
      <c r="G299" s="47"/>
      <c r="H299" s="8"/>
    </row>
  </sheetData>
  <mergeCells count="7">
    <mergeCell ref="E12:G12"/>
    <mergeCell ref="B9:G9"/>
    <mergeCell ref="B11:G11"/>
    <mergeCell ref="D3:G3"/>
    <mergeCell ref="B4:G4"/>
    <mergeCell ref="B5:G5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</dc:creator>
  <cp:lastModifiedBy>Зульфия</cp:lastModifiedBy>
  <cp:lastPrinted>2020-11-27T09:34:38Z</cp:lastPrinted>
  <dcterms:created xsi:type="dcterms:W3CDTF">2020-09-04T04:21:09Z</dcterms:created>
  <dcterms:modified xsi:type="dcterms:W3CDTF">2020-11-27T10:21:00Z</dcterms:modified>
</cp:coreProperties>
</file>